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公开01表" sheetId="1" r:id="rId1"/>
    <sheet name="公开02表" sheetId="2" r:id="rId2"/>
    <sheet name="公开03表" sheetId="3" r:id="rId3"/>
    <sheet name="公开04表" sheetId="4" r:id="rId4"/>
    <sheet name="公开05表" sheetId="5" r:id="rId5"/>
    <sheet name="公开06表" sheetId="6" r:id="rId6"/>
    <sheet name="公开07表" sheetId="7" r:id="rId7"/>
  </sheets>
  <definedNames>
    <definedName name="_xlnm.Print_Area" localSheetId="0">公开01表!$A$1:$E$33</definedName>
    <definedName name="_xlnm.Print_Area" localSheetId="1">公开02表!$A$1:$K$33</definedName>
    <definedName name="_xlnm.Print_Area" localSheetId="2">公开03表!$A$1:$J$33</definedName>
    <definedName name="_xlnm.Print_Area" localSheetId="3">公开04表!$A$1:$D$33</definedName>
    <definedName name="_xlnm.Print_Area" localSheetId="4">公开05表!$A$1:$Q$34</definedName>
    <definedName name="_xlnm.Print_Area" localSheetId="5">公开06表!$A$1:$I$35</definedName>
    <definedName name="_xlnm.Print_Area" localSheetId="6">公开07表!$A$1:$J$26</definedName>
  </definedNames>
  <calcPr calcId="144525"/>
</workbook>
</file>

<file path=xl/sharedStrings.xml><?xml version="1.0" encoding="utf-8"?>
<sst xmlns="http://schemas.openxmlformats.org/spreadsheetml/2006/main" count="227">
  <si>
    <t>收入支出决算总表（公开01表）</t>
  </si>
  <si>
    <t>编制单位：滁州市总工会</t>
  </si>
  <si>
    <t>金额单位：万元</t>
  </si>
  <si>
    <t>收入</t>
  </si>
  <si>
    <t>支出</t>
  </si>
  <si>
    <t>项目</t>
  </si>
  <si>
    <t>决算数</t>
  </si>
  <si>
    <t>一、财政拨款收入</t>
  </si>
  <si>
    <t>一、一般公共服务支出</t>
  </si>
  <si>
    <t>二、上级补助收入</t>
  </si>
  <si>
    <t>二、外交支出</t>
  </si>
  <si>
    <t>三、事业收入</t>
  </si>
  <si>
    <t>三、国防支出</t>
  </si>
  <si>
    <t>四、经营收入</t>
  </si>
  <si>
    <t>四、公共安全支出</t>
  </si>
  <si>
    <t>五、附属单位上缴收入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</si>
  <si>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</si>
  <si>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</si>
  <si>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</si>
  <si>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</si>
  <si>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</si>
  <si>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</si>
  <si>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</si>
  <si>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</si>
  <si>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</si>
  <si>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</si>
  <si>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</si>
  <si>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</si>
  <si>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</si>
  <si>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</si>
  <si>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</si>
  <si>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</si>
  <si>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</si>
  <si>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二十一、其他支出</t>
  </si>
  <si>
    <t>二十二、债务还本支出</t>
  </si>
  <si>
    <t>二十三、债务付息支出</t>
  </si>
  <si>
    <t>本年收入合计</t>
  </si>
  <si>
    <t>本年支出合计</t>
  </si>
  <si>
    <t xml:space="preserve"> 用事业基金弥补收支差额</t>
  </si>
  <si>
    <t>结余分配</t>
  </si>
  <si>
    <t xml:space="preserve">     年初结转和结余</t>
  </si>
  <si>
    <t xml:space="preserve">     年末结转和结余</t>
  </si>
  <si>
    <t>总计</t>
  </si>
  <si>
    <t>收入决算表（公开02表）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</si>
  <si>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</si>
  <si>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</si>
  <si>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</si>
  <si>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</si>
  <si>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</si>
  <si>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</si>
  <si>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</si>
  <si>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</si>
  <si>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类</t>
  </si>
  <si>
    <t>款</t>
  </si>
  <si>
    <t>项</t>
  </si>
  <si>
    <t>合计</t>
  </si>
  <si>
    <t>201</t>
  </si>
  <si>
    <t/>
  </si>
  <si>
    <t>一般公共服务支出</t>
  </si>
  <si>
    <t>20129</t>
  </si>
  <si>
    <t>群众团体事务</t>
  </si>
  <si>
    <t>2012904</t>
  </si>
  <si>
    <t xml:space="preserve">  厂务公开</t>
  </si>
  <si>
    <t>2012999</t>
  </si>
  <si>
    <t xml:space="preserve">  其他群众团体事务支出</t>
  </si>
  <si>
    <t>20199</t>
  </si>
  <si>
    <t>其他一般公共服务支出</t>
  </si>
  <si>
    <t>2019999</t>
  </si>
  <si>
    <t xml:space="preserve">  其他一般公共服务支出</t>
  </si>
  <si>
    <t>208</t>
  </si>
  <si>
    <t>社会保障和就业支出</t>
  </si>
  <si>
    <t>20805</t>
  </si>
  <si>
    <t>行政事业单位离退休</t>
  </si>
  <si>
    <t>2080599</t>
  </si>
  <si>
    <t xml:space="preserve">  其他行政事业单位离退休支出</t>
  </si>
  <si>
    <t>20807</t>
  </si>
  <si>
    <t>就业补助</t>
  </si>
  <si>
    <t>2080799</t>
  </si>
  <si>
    <t xml:space="preserve">  其他就业补助支出★</t>
  </si>
  <si>
    <t>20825</t>
  </si>
  <si>
    <t>其他生活救助</t>
  </si>
  <si>
    <t>2082501</t>
  </si>
  <si>
    <t xml:space="preserve">  其他城市生活救助</t>
  </si>
  <si>
    <t>20899</t>
  </si>
  <si>
    <t>其他社会保障和就业支出</t>
  </si>
  <si>
    <t>2089901</t>
  </si>
  <si>
    <t xml:space="preserve">  其他社会保障和就业支出</t>
  </si>
  <si>
    <t>210</t>
  </si>
  <si>
    <t>医疗卫生与计划生育支出</t>
  </si>
  <si>
    <t>21007</t>
  </si>
  <si>
    <t>计划生育事务</t>
  </si>
  <si>
    <t>2100799</t>
  </si>
  <si>
    <t xml:space="preserve">  其他计划生育事务支出</t>
  </si>
  <si>
    <t>212</t>
  </si>
  <si>
    <t>城乡社区支出</t>
  </si>
  <si>
    <t>21201</t>
  </si>
  <si>
    <t>城乡社区管理事务</t>
  </si>
  <si>
    <t>2120101</t>
  </si>
  <si>
    <t xml:space="preserve">  行政运行</t>
  </si>
  <si>
    <t>216</t>
  </si>
  <si>
    <t>商业服务业等支出</t>
  </si>
  <si>
    <t>21699</t>
  </si>
  <si>
    <t>其他商业服务业等支出</t>
  </si>
  <si>
    <t>2169999</t>
  </si>
  <si>
    <t xml:space="preserve">  其他商业服务业等支出</t>
  </si>
  <si>
    <t>221</t>
  </si>
  <si>
    <t>住房保障支出</t>
  </si>
  <si>
    <t>22102</t>
  </si>
  <si>
    <t>住房改革支出</t>
  </si>
  <si>
    <t>2210202</t>
  </si>
  <si>
    <t xml:space="preserve">  提租补贴</t>
  </si>
  <si>
    <t>支出决算表（公开03表）</t>
  </si>
  <si>
    <t>基本支出</t>
  </si>
  <si>
    <t>项目支出</t>
  </si>
  <si>
    <t>上缴上级支出</t>
  </si>
  <si>
    <t>经营支出</t>
  </si>
  <si>
    <t>对附属单位补助支出</t>
  </si>
  <si>
    <t>财政拨款收入支出决算总表（公开04表）</t>
  </si>
  <si>
    <t>项    目</t>
  </si>
  <si>
    <t>项目（按功能分类）</t>
  </si>
  <si>
    <t>一、一般公共预算财政拨款</t>
  </si>
  <si>
    <t>二、政府性基金预算财政拨款</t>
  </si>
  <si>
    <t>年初财政拨款结转和结余</t>
  </si>
  <si>
    <t>年末财政拨款结转和结余</t>
  </si>
  <si>
    <t>一般公共预算财政拨款</t>
  </si>
  <si>
    <t>政府性基金预算财政拨款</t>
  </si>
  <si>
    <t>一般公共预算财政拨款收入支出决算表（公开05表）</t>
  </si>
  <si>
    <t>年初结转和结余</t>
  </si>
  <si>
    <t>本年收入</t>
  </si>
  <si>
    <t>本年支出</t>
  </si>
  <si>
    <t>年末结转和结余</t>
  </si>
  <si>
    <t>基本支出结转</t>
  </si>
  <si>
    <t>项目支出结转和结余</t>
  </si>
  <si>
    <t>项目支出结转</t>
  </si>
  <si>
    <t>项目支出结余</t>
  </si>
  <si>
    <t>一般公共预算财政拨款基本支出决算公开表（公开06表）</t>
  </si>
  <si>
    <t>人员经费</t>
  </si>
  <si>
    <t>公用经费</t>
  </si>
  <si>
    <t>科目编码</t>
  </si>
  <si>
    <t>金额</t>
  </si>
  <si>
    <t>工资福利支出</t>
  </si>
  <si>
    <t>商品和服务支出</t>
  </si>
  <si>
    <t>其他资本性支出</t>
  </si>
  <si>
    <t xml:space="preserve">  基本工资</t>
  </si>
  <si>
    <t xml:space="preserve">  办公费</t>
  </si>
  <si>
    <t xml:space="preserve">  房屋建筑物购建</t>
  </si>
  <si>
    <t xml:space="preserve">  津贴补贴</t>
  </si>
  <si>
    <t xml:space="preserve">  印刷费</t>
  </si>
  <si>
    <t xml:space="preserve">  办公设备购置</t>
  </si>
  <si>
    <t xml:space="preserve">  奖金</t>
  </si>
  <si>
    <t xml:space="preserve">  咨询费</t>
  </si>
  <si>
    <t xml:space="preserve">  专用设备购置</t>
  </si>
  <si>
    <t>其他社会保障缴费</t>
  </si>
  <si>
    <t xml:space="preserve">  手续费</t>
  </si>
  <si>
    <t xml:space="preserve">  基础设施建设</t>
  </si>
  <si>
    <t xml:space="preserve">  伙食补助费</t>
  </si>
  <si>
    <t xml:space="preserve">  水费</t>
  </si>
  <si>
    <t xml:space="preserve">  大型修缮</t>
  </si>
  <si>
    <t xml:space="preserve">  绩效工资</t>
  </si>
  <si>
    <t xml:space="preserve">  电费</t>
  </si>
  <si>
    <t>信息网络及软件购置更新</t>
  </si>
  <si>
    <t xml:space="preserve">  机关事业单位基本养老保险缴费</t>
  </si>
  <si>
    <t xml:space="preserve">  邮电费</t>
  </si>
  <si>
    <t xml:space="preserve">  物资储备</t>
  </si>
  <si>
    <t xml:space="preserve">  职业年金缴费</t>
  </si>
  <si>
    <t xml:space="preserve">  取暖费</t>
  </si>
  <si>
    <t xml:space="preserve">  土地补偿</t>
  </si>
  <si>
    <t>其他工资福利支出</t>
  </si>
  <si>
    <t xml:space="preserve">  物业管理费</t>
  </si>
  <si>
    <t xml:space="preserve">  安置补助</t>
  </si>
  <si>
    <t>对个人和家庭的补助</t>
  </si>
  <si>
    <t xml:space="preserve">  差旅费</t>
  </si>
  <si>
    <t xml:space="preserve">  地上附着物和青苗补偿</t>
  </si>
  <si>
    <t xml:space="preserve">  离休费</t>
  </si>
  <si>
    <t xml:space="preserve">  因公出国（境）费用</t>
  </si>
  <si>
    <t xml:space="preserve">  拆迁补偿</t>
  </si>
  <si>
    <t xml:space="preserve">  退休费</t>
  </si>
  <si>
    <t xml:space="preserve">  维修(护)费</t>
  </si>
  <si>
    <t xml:space="preserve">  公务用车购置</t>
  </si>
  <si>
    <t xml:space="preserve">  退职（役）费</t>
  </si>
  <si>
    <t xml:space="preserve">  租赁费</t>
  </si>
  <si>
    <t xml:space="preserve">  其他交通工具购置</t>
  </si>
  <si>
    <t xml:space="preserve">  抚恤金</t>
  </si>
  <si>
    <t xml:space="preserve">  会议费</t>
  </si>
  <si>
    <t xml:space="preserve">  产权参股</t>
  </si>
  <si>
    <t xml:space="preserve">  生活补助</t>
  </si>
  <si>
    <t xml:space="preserve">  培训费</t>
  </si>
  <si>
    <t xml:space="preserve">  其他资本性支出</t>
  </si>
  <si>
    <t xml:space="preserve">  救济费</t>
  </si>
  <si>
    <t xml:space="preserve">  公务接待费</t>
  </si>
  <si>
    <t>对企事业单位的补贴</t>
  </si>
  <si>
    <t xml:space="preserve">  医疗费</t>
  </si>
  <si>
    <t xml:space="preserve">  专用材料费</t>
  </si>
  <si>
    <t xml:space="preserve">  企业政策性补贴</t>
  </si>
  <si>
    <t xml:space="preserve">  助学金</t>
  </si>
  <si>
    <t xml:space="preserve">  被装购置费</t>
  </si>
  <si>
    <t xml:space="preserve">  事业单位补贴</t>
  </si>
  <si>
    <t xml:space="preserve">  奖励金</t>
  </si>
  <si>
    <t xml:space="preserve">  专用燃料费</t>
  </si>
  <si>
    <t xml:space="preserve">  财政贴息</t>
  </si>
  <si>
    <t xml:space="preserve">  生产补贴</t>
  </si>
  <si>
    <t xml:space="preserve">  劳务费</t>
  </si>
  <si>
    <t>其他对企事业单位的补贴</t>
  </si>
  <si>
    <t xml:space="preserve">  住房公积金</t>
  </si>
  <si>
    <t xml:space="preserve">  委托业务费</t>
  </si>
  <si>
    <t>债务利息支出</t>
  </si>
  <si>
    <t xml:space="preserve">  工会经费</t>
  </si>
  <si>
    <t xml:space="preserve">  国内债务付息</t>
  </si>
  <si>
    <t xml:space="preserve">  购房补贴</t>
  </si>
  <si>
    <t xml:space="preserve">  福利费</t>
  </si>
  <si>
    <t xml:space="preserve">  国外债务付息</t>
  </si>
  <si>
    <t xml:space="preserve">  采暖补贴</t>
  </si>
  <si>
    <t xml:space="preserve">  公务用车运行维护费</t>
  </si>
  <si>
    <t>其他支出</t>
  </si>
  <si>
    <t xml:space="preserve">  物业服务补贴</t>
  </si>
  <si>
    <t xml:space="preserve"> 其他交通费用</t>
  </si>
  <si>
    <t xml:space="preserve">  赠与</t>
  </si>
  <si>
    <t xml:space="preserve">  其他对个人和家庭的补助支出</t>
  </si>
  <si>
    <t xml:space="preserve">  税金及附加费用</t>
  </si>
  <si>
    <t xml:space="preserve">  其他商品和服务支出</t>
  </si>
  <si>
    <t>人员经费合计</t>
  </si>
  <si>
    <t>公用经费合计</t>
  </si>
  <si>
    <t>政府性基金预算财政拨款收入支出决算表（公开07表）</t>
  </si>
  <si>
    <t>科目名称（项目）</t>
  </si>
  <si>
    <t>小计</t>
  </si>
  <si>
    <t xml:space="preserve">基本支出  </t>
  </si>
  <si>
    <t>滁州市总工会没有政府性基金收入，也没有使用政府性基金安排的支出，故本表无数据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</si>
</sst>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6"/>
      <color theme="1"/>
      <name val="黑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.5"/>
      <color theme="1"/>
      <name val="Calibri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3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3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4" borderId="39" applyNumberFormat="0" applyAlignment="0" applyProtection="0">
      <alignment vertical="center"/>
    </xf>
    <xf numFmtId="0" fontId="29" fillId="24" borderId="35" applyNumberFormat="0" applyAlignment="0" applyProtection="0">
      <alignment vertical="center"/>
    </xf>
    <xf numFmtId="0" fontId="30" fillId="27" borderId="40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3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3" fontId="3" fillId="0" borderId="7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43" fontId="3" fillId="0" borderId="1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43" fontId="6" fillId="0" borderId="5" xfId="0" applyNumberFormat="1" applyFont="1" applyBorder="1" applyAlignment="1">
      <alignment horizontal="right" vertical="center" wrapText="1"/>
    </xf>
    <xf numFmtId="0" fontId="10" fillId="0" borderId="24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left" vertical="center" shrinkToFit="1"/>
    </xf>
    <xf numFmtId="43" fontId="7" fillId="0" borderId="5" xfId="0" applyNumberFormat="1" applyFont="1" applyBorder="1" applyAlignment="1">
      <alignment horizontal="right" vertical="center" wrapText="1"/>
    </xf>
    <xf numFmtId="43" fontId="7" fillId="0" borderId="18" xfId="0" applyNumberFormat="1" applyFont="1" applyBorder="1" applyAlignment="1">
      <alignment horizontal="right" vertical="center" wrapText="1"/>
    </xf>
    <xf numFmtId="0" fontId="10" fillId="0" borderId="26" xfId="0" applyFont="1" applyBorder="1" applyAlignment="1">
      <alignment horizontal="left" vertical="center" shrinkToFit="1"/>
    </xf>
    <xf numFmtId="43" fontId="0" fillId="0" borderId="5" xfId="0" applyNumberFormat="1" applyBorder="1">
      <alignment vertical="center"/>
    </xf>
    <xf numFmtId="43" fontId="0" fillId="0" borderId="5" xfId="0" applyNumberFormat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43" fontId="7" fillId="0" borderId="9" xfId="0" applyNumberFormat="1" applyFont="1" applyBorder="1" applyAlignment="1">
      <alignment horizontal="right" vertical="center" wrapText="1"/>
    </xf>
    <xf numFmtId="43" fontId="7" fillId="0" borderId="5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43" fontId="3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43" fontId="7" fillId="0" borderId="9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43" fontId="7" fillId="0" borderId="7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43" fontId="7" fillId="0" borderId="10" xfId="0" applyNumberFormat="1" applyFont="1" applyBorder="1" applyAlignment="1">
      <alignment horizontal="right" vertical="center" wrapText="1"/>
    </xf>
    <xf numFmtId="43" fontId="6" fillId="0" borderId="5" xfId="0" applyNumberFormat="1" applyFont="1" applyBorder="1" applyAlignment="1">
      <alignment horizontal="center" vertical="center" wrapText="1"/>
    </xf>
    <xf numFmtId="43" fontId="7" fillId="0" borderId="5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43" fontId="7" fillId="0" borderId="18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shrinkToFit="1"/>
    </xf>
    <xf numFmtId="43" fontId="0" fillId="0" borderId="5" xfId="0" applyNumberFormat="1" applyBorder="1" applyAlignment="1">
      <alignment horizontal="center" vertical="center"/>
    </xf>
    <xf numFmtId="43" fontId="6" fillId="0" borderId="9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43" fontId="11" fillId="0" borderId="25" xfId="0" applyNumberFormat="1" applyFont="1" applyBorder="1" applyAlignment="1">
      <alignment horizontal="right" vertical="center" shrinkToFit="1"/>
    </xf>
    <xf numFmtId="43" fontId="10" fillId="0" borderId="25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tabSelected="1" workbookViewId="0">
      <selection activeCell="B15" sqref="B15"/>
    </sheetView>
  </sheetViews>
  <sheetFormatPr defaultColWidth="9" defaultRowHeight="13.5" outlineLevelCol="4"/>
  <cols>
    <col min="1" max="1" width="26.375" customWidth="1"/>
    <col min="2" max="2" width="11.625" customWidth="1"/>
    <col min="4" max="4" width="26.375" customWidth="1"/>
    <col min="5" max="5" width="11.625" customWidth="1"/>
  </cols>
  <sheetData>
    <row r="1" ht="20.25" spans="1:5">
      <c r="A1" s="2" t="s">
        <v>0</v>
      </c>
      <c r="B1" s="2"/>
      <c r="C1" s="2"/>
      <c r="D1" s="2"/>
      <c r="E1" s="2"/>
    </row>
    <row r="2" spans="1:1">
      <c r="A2" s="97"/>
    </row>
    <row r="3" ht="15" spans="1:5">
      <c r="A3" s="89" t="s">
        <v>1</v>
      </c>
      <c r="B3" s="4"/>
      <c r="C3" s="5"/>
      <c r="D3" s="19" t="s">
        <v>2</v>
      </c>
      <c r="E3" s="19"/>
    </row>
    <row r="4" ht="18.75" customHeight="1" spans="1:5">
      <c r="A4" s="6" t="s">
        <v>3</v>
      </c>
      <c r="B4" s="7"/>
      <c r="C4" s="7" t="s">
        <v>4</v>
      </c>
      <c r="D4" s="7"/>
      <c r="E4" s="20"/>
    </row>
    <row r="5" ht="18.75" customHeight="1" spans="1:5">
      <c r="A5" s="8" t="s">
        <v>5</v>
      </c>
      <c r="B5" s="9" t="s">
        <v>6</v>
      </c>
      <c r="C5" s="9" t="s">
        <v>5</v>
      </c>
      <c r="D5" s="9"/>
      <c r="E5" s="21" t="s">
        <v>6</v>
      </c>
    </row>
    <row r="6" ht="18.75" customHeight="1" spans="1:5">
      <c r="A6" s="98" t="s">
        <v>7</v>
      </c>
      <c r="B6" s="60">
        <v>986.81</v>
      </c>
      <c r="C6" s="13" t="s">
        <v>8</v>
      </c>
      <c r="D6" s="13"/>
      <c r="E6" s="71">
        <v>700.84</v>
      </c>
    </row>
    <row r="7" ht="18.75" customHeight="1" spans="1:5">
      <c r="A7" s="98" t="s">
        <v>9</v>
      </c>
      <c r="B7" s="60"/>
      <c r="C7" s="13" t="s">
        <v>10</v>
      </c>
      <c r="D7" s="13"/>
      <c r="E7" s="71"/>
    </row>
    <row r="8" ht="18.75" customHeight="1" spans="1:5">
      <c r="A8" s="98" t="s">
        <v>11</v>
      </c>
      <c r="B8" s="60"/>
      <c r="C8" s="13" t="s">
        <v>12</v>
      </c>
      <c r="D8" s="13"/>
      <c r="E8" s="71"/>
    </row>
    <row r="9" ht="18.75" customHeight="1" spans="1:5">
      <c r="A9" s="98" t="s">
        <v>13</v>
      </c>
      <c r="B9" s="60"/>
      <c r="C9" s="13" t="s">
        <v>14</v>
      </c>
      <c r="D9" s="13"/>
      <c r="E9" s="71"/>
    </row>
    <row r="10" ht="18.75" customHeight="1" spans="1:5">
      <c r="A10" s="98" t="s">
        <v>15</v>
      </c>
      <c r="B10" s="60"/>
      <c r="C10" s="13" t="s">
        <v>16</v>
      </c>
      <c r="D10" s="13"/>
      <c r="E10" s="71"/>
    </row>
    <row r="11" ht="18.75" customHeight="1" spans="1:5">
      <c r="A11" s="98" t="s">
        <v>17</v>
      </c>
      <c r="B11" s="60"/>
      <c r="C11" s="13" t="s">
        <v>18</v>
      </c>
      <c r="D11" s="13"/>
      <c r="E11" s="71"/>
    </row>
    <row r="12" ht="18.75" customHeight="1" spans="1:5">
      <c r="A12" s="98"/>
      <c r="B12" s="60"/>
      <c r="C12" s="13" t="s">
        <v>19</v>
      </c>
      <c r="D12" s="13"/>
      <c r="E12" s="71"/>
    </row>
    <row r="13" ht="18.75" customHeight="1" spans="1:5">
      <c r="A13" s="98"/>
      <c r="B13" s="60"/>
      <c r="C13" s="13" t="s">
        <v>20</v>
      </c>
      <c r="D13" s="13"/>
      <c r="E13" s="71">
        <v>277.3</v>
      </c>
    </row>
    <row r="14" ht="18.75" customHeight="1" spans="1:5">
      <c r="A14" s="98"/>
      <c r="B14" s="60"/>
      <c r="C14" s="13" t="s">
        <v>21</v>
      </c>
      <c r="D14" s="13"/>
      <c r="E14" s="71">
        <v>0.5</v>
      </c>
    </row>
    <row r="15" ht="18.75" customHeight="1" spans="1:5">
      <c r="A15" s="98"/>
      <c r="B15" s="60"/>
      <c r="C15" s="13" t="s">
        <v>22</v>
      </c>
      <c r="D15" s="13"/>
      <c r="E15" s="71"/>
    </row>
    <row r="16" ht="18.75" customHeight="1" spans="1:5">
      <c r="A16" s="98"/>
      <c r="B16" s="60"/>
      <c r="C16" s="13" t="s">
        <v>23</v>
      </c>
      <c r="D16" s="13"/>
      <c r="E16" s="71">
        <v>4</v>
      </c>
    </row>
    <row r="17" ht="18.75" customHeight="1" spans="1:5">
      <c r="A17" s="98"/>
      <c r="B17" s="60"/>
      <c r="C17" s="13" t="s">
        <v>24</v>
      </c>
      <c r="D17" s="13"/>
      <c r="E17" s="71"/>
    </row>
    <row r="18" ht="18.75" customHeight="1" spans="1:5">
      <c r="A18" s="98"/>
      <c r="B18" s="60"/>
      <c r="C18" s="13" t="s">
        <v>25</v>
      </c>
      <c r="D18" s="13"/>
      <c r="E18" s="71"/>
    </row>
    <row r="19" ht="18.75" customHeight="1" spans="1:5">
      <c r="A19" s="98"/>
      <c r="B19" s="60"/>
      <c r="C19" s="13" t="s">
        <v>26</v>
      </c>
      <c r="D19" s="13"/>
      <c r="E19" s="71"/>
    </row>
    <row r="20" ht="18.75" customHeight="1" spans="1:5">
      <c r="A20" s="98"/>
      <c r="B20" s="60"/>
      <c r="C20" s="13" t="s">
        <v>27</v>
      </c>
      <c r="D20" s="13"/>
      <c r="E20" s="71">
        <v>4</v>
      </c>
    </row>
    <row r="21" ht="18.75" customHeight="1" spans="1:5">
      <c r="A21" s="98"/>
      <c r="B21" s="60"/>
      <c r="C21" s="13" t="s">
        <v>28</v>
      </c>
      <c r="D21" s="13"/>
      <c r="E21" s="71"/>
    </row>
    <row r="22" ht="18.75" customHeight="1" spans="1:5">
      <c r="A22" s="98"/>
      <c r="B22" s="60"/>
      <c r="C22" s="13" t="s">
        <v>29</v>
      </c>
      <c r="D22" s="13"/>
      <c r="E22" s="71"/>
    </row>
    <row r="23" ht="18.75" customHeight="1" spans="1:5">
      <c r="A23" s="98"/>
      <c r="B23" s="60"/>
      <c r="C23" s="13" t="s">
        <v>30</v>
      </c>
      <c r="D23" s="13"/>
      <c r="E23" s="71"/>
    </row>
    <row r="24" ht="18.75" customHeight="1" spans="1:5">
      <c r="A24" s="98"/>
      <c r="B24" s="60"/>
      <c r="C24" s="13" t="s">
        <v>31</v>
      </c>
      <c r="D24" s="13"/>
      <c r="E24" s="71">
        <v>3.96</v>
      </c>
    </row>
    <row r="25" ht="18.75" customHeight="1" spans="1:5">
      <c r="A25" s="98"/>
      <c r="B25" s="60"/>
      <c r="C25" s="13" t="s">
        <v>32</v>
      </c>
      <c r="D25" s="13"/>
      <c r="E25" s="71"/>
    </row>
    <row r="26" ht="18.75" customHeight="1" spans="1:5">
      <c r="A26" s="98"/>
      <c r="B26" s="60"/>
      <c r="C26" s="13" t="s">
        <v>33</v>
      </c>
      <c r="D26" s="13"/>
      <c r="E26" s="71"/>
    </row>
    <row r="27" ht="18.75" customHeight="1" spans="1:5">
      <c r="A27" s="30"/>
      <c r="B27" s="32"/>
      <c r="C27" s="13" t="s">
        <v>34</v>
      </c>
      <c r="D27" s="13"/>
      <c r="E27" s="71"/>
    </row>
    <row r="28" ht="18.75" customHeight="1" spans="1:5">
      <c r="A28" s="98"/>
      <c r="B28" s="60"/>
      <c r="C28" s="13" t="s">
        <v>35</v>
      </c>
      <c r="D28" s="13"/>
      <c r="E28" s="71"/>
    </row>
    <row r="29" ht="18.75" customHeight="1" spans="1:5">
      <c r="A29" s="8" t="s">
        <v>36</v>
      </c>
      <c r="B29" s="60">
        <v>986.81</v>
      </c>
      <c r="C29" s="9" t="s">
        <v>37</v>
      </c>
      <c r="D29" s="9"/>
      <c r="E29" s="71">
        <f>SUM(E6:E28)</f>
        <v>990.6</v>
      </c>
    </row>
    <row r="30" ht="18.75" customHeight="1" spans="1:5">
      <c r="A30" s="99" t="s">
        <v>38</v>
      </c>
      <c r="B30" s="60"/>
      <c r="C30" s="75" t="s">
        <v>39</v>
      </c>
      <c r="D30" s="75"/>
      <c r="E30" s="71"/>
    </row>
    <row r="31" ht="18.75" customHeight="1" spans="1:5">
      <c r="A31" s="99" t="s">
        <v>40</v>
      </c>
      <c r="B31" s="60">
        <v>26.15</v>
      </c>
      <c r="C31" s="75" t="s">
        <v>41</v>
      </c>
      <c r="D31" s="75"/>
      <c r="E31" s="71">
        <v>22.36</v>
      </c>
    </row>
    <row r="32" ht="18.75" customHeight="1" spans="1:5">
      <c r="A32" s="99"/>
      <c r="B32" s="60"/>
      <c r="C32" s="75"/>
      <c r="D32" s="75"/>
      <c r="E32" s="76"/>
    </row>
    <row r="33" ht="18.75" customHeight="1" spans="1:5">
      <c r="A33" s="100" t="s">
        <v>42</v>
      </c>
      <c r="B33" s="78">
        <f>B29+B31</f>
        <v>1012.96</v>
      </c>
      <c r="C33" s="79" t="s">
        <v>42</v>
      </c>
      <c r="D33" s="79"/>
      <c r="E33" s="80">
        <f>E29+E31</f>
        <v>1012.96</v>
      </c>
    </row>
    <row r="34" spans="1:1">
      <c r="A34" s="101"/>
    </row>
    <row r="35" spans="1:1">
      <c r="A35" s="101"/>
    </row>
  </sheetData>
  <mergeCells count="33">
    <mergeCell ref="A1:E1"/>
    <mergeCell ref="D3:E3"/>
    <mergeCell ref="A4:B4"/>
    <mergeCell ref="C4:E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opLeftCell="A26" workbookViewId="0">
      <selection activeCell="K33" sqref="A1:K33"/>
    </sheetView>
  </sheetViews>
  <sheetFormatPr defaultColWidth="9" defaultRowHeight="13.5"/>
  <cols>
    <col min="1" max="3" width="3.75" customWidth="1"/>
    <col min="4" max="4" width="29.875" customWidth="1"/>
    <col min="5" max="7" width="14.125" customWidth="1"/>
    <col min="8" max="9" width="9.75" customWidth="1"/>
    <col min="10" max="10" width="18.625" customWidth="1"/>
    <col min="11" max="11" width="9.75" customWidth="1"/>
  </cols>
  <sheetData>
    <row r="1" ht="20.25" spans="1:11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ht="14.25" spans="1:11">
      <c r="A3" s="89" t="s">
        <v>1</v>
      </c>
      <c r="B3" s="89"/>
      <c r="C3" s="89"/>
      <c r="D3" s="89"/>
      <c r="E3" s="4"/>
      <c r="F3" s="4"/>
      <c r="G3" s="90"/>
      <c r="H3" s="4"/>
      <c r="I3" s="19" t="s">
        <v>2</v>
      </c>
      <c r="J3" s="19"/>
      <c r="K3" s="19"/>
    </row>
    <row r="4" ht="21" customHeight="1" spans="1:11">
      <c r="A4" s="6" t="s">
        <v>5</v>
      </c>
      <c r="B4" s="91"/>
      <c r="C4" s="91"/>
      <c r="D4" s="7"/>
      <c r="E4" s="7" t="s">
        <v>36</v>
      </c>
      <c r="F4" s="7" t="s">
        <v>44</v>
      </c>
      <c r="G4" s="7" t="s">
        <v>45</v>
      </c>
      <c r="H4" s="7" t="s">
        <v>46</v>
      </c>
      <c r="I4" s="7" t="s">
        <v>47</v>
      </c>
      <c r="J4" s="7" t="s">
        <v>48</v>
      </c>
      <c r="K4" s="20" t="s">
        <v>49</v>
      </c>
    </row>
    <row r="5" ht="28.5" customHeight="1" spans="1:11">
      <c r="A5" s="92" t="s">
        <v>50</v>
      </c>
      <c r="B5" s="93"/>
      <c r="C5" s="94"/>
      <c r="D5" s="9" t="s">
        <v>51</v>
      </c>
      <c r="E5" s="9"/>
      <c r="F5" s="9"/>
      <c r="G5" s="9"/>
      <c r="H5" s="9"/>
      <c r="I5" s="9"/>
      <c r="J5" s="9"/>
      <c r="K5" s="21"/>
    </row>
    <row r="6" ht="22.5" customHeight="1" spans="1:11">
      <c r="A6" s="8" t="s">
        <v>52</v>
      </c>
      <c r="B6" s="9" t="s">
        <v>53</v>
      </c>
      <c r="C6" s="9" t="s">
        <v>54</v>
      </c>
      <c r="D6" s="9" t="s">
        <v>55</v>
      </c>
      <c r="E6" s="95">
        <f>E7+E13+E22+E25+E28+E31</f>
        <v>986.8119</v>
      </c>
      <c r="F6" s="95">
        <f>F7+F13+F22+F25+F28+F31</f>
        <v>986.8119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</row>
    <row r="7" ht="22.5" customHeight="1" spans="1:11">
      <c r="A7" s="58" t="s">
        <v>56</v>
      </c>
      <c r="B7" s="59" t="s">
        <v>57</v>
      </c>
      <c r="C7" s="59" t="s">
        <v>57</v>
      </c>
      <c r="D7" s="59" t="s">
        <v>58</v>
      </c>
      <c r="E7" s="96">
        <f>E8+E11</f>
        <v>675.4319</v>
      </c>
      <c r="F7" s="96">
        <f>F8+F11</f>
        <v>675.4319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</row>
    <row r="8" ht="22.5" customHeight="1" spans="1:11">
      <c r="A8" s="58" t="s">
        <v>59</v>
      </c>
      <c r="B8" s="59" t="s">
        <v>57</v>
      </c>
      <c r="C8" s="59" t="s">
        <v>57</v>
      </c>
      <c r="D8" s="59" t="s">
        <v>60</v>
      </c>
      <c r="E8" s="96">
        <f>E9+E10</f>
        <v>621.936</v>
      </c>
      <c r="F8" s="96">
        <f>F9+F10</f>
        <v>621.936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</row>
    <row r="9" ht="22.5" customHeight="1" spans="1:11">
      <c r="A9" s="58" t="s">
        <v>61</v>
      </c>
      <c r="B9" s="59" t="s">
        <v>57</v>
      </c>
      <c r="C9" s="59" t="s">
        <v>57</v>
      </c>
      <c r="D9" s="59" t="s">
        <v>62</v>
      </c>
      <c r="E9" s="96">
        <v>10</v>
      </c>
      <c r="F9" s="96">
        <v>10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ht="22.5" customHeight="1" spans="1:11">
      <c r="A10" s="58" t="s">
        <v>63</v>
      </c>
      <c r="B10" s="59" t="s">
        <v>57</v>
      </c>
      <c r="C10" s="59" t="s">
        <v>57</v>
      </c>
      <c r="D10" s="59" t="s">
        <v>64</v>
      </c>
      <c r="E10" s="96">
        <v>611.936</v>
      </c>
      <c r="F10" s="96">
        <v>611.936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ht="22.5" customHeight="1" spans="1:11">
      <c r="A11" s="58" t="s">
        <v>65</v>
      </c>
      <c r="B11" s="59" t="s">
        <v>57</v>
      </c>
      <c r="C11" s="59" t="s">
        <v>57</v>
      </c>
      <c r="D11" s="59" t="s">
        <v>66</v>
      </c>
      <c r="E11" s="96">
        <f>E12</f>
        <v>53.4959</v>
      </c>
      <c r="F11" s="96">
        <f>F12</f>
        <v>53.4959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ht="22.5" customHeight="1" spans="1:11">
      <c r="A12" s="58" t="s">
        <v>67</v>
      </c>
      <c r="B12" s="59" t="s">
        <v>57</v>
      </c>
      <c r="C12" s="59" t="s">
        <v>57</v>
      </c>
      <c r="D12" s="59" t="s">
        <v>68</v>
      </c>
      <c r="E12" s="96">
        <v>53.4959</v>
      </c>
      <c r="F12" s="96">
        <v>53.4959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ht="22.5" customHeight="1" spans="1:11">
      <c r="A13" s="58" t="s">
        <v>69</v>
      </c>
      <c r="B13" s="59" t="s">
        <v>57</v>
      </c>
      <c r="C13" s="59" t="s">
        <v>57</v>
      </c>
      <c r="D13" s="59" t="s">
        <v>70</v>
      </c>
      <c r="E13" s="96">
        <f>E14+E16+E18+E20</f>
        <v>294.92</v>
      </c>
      <c r="F13" s="96">
        <f>F14+F16+F18+F20</f>
        <v>294.92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</row>
    <row r="14" ht="22.5" customHeight="1" spans="1:11">
      <c r="A14" s="58" t="s">
        <v>71</v>
      </c>
      <c r="B14" s="59" t="s">
        <v>57</v>
      </c>
      <c r="C14" s="59" t="s">
        <v>57</v>
      </c>
      <c r="D14" s="59" t="s">
        <v>72</v>
      </c>
      <c r="E14" s="96">
        <f>E15</f>
        <v>103.43</v>
      </c>
      <c r="F14" s="96">
        <f>F15</f>
        <v>103.43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</row>
    <row r="15" ht="22.5" customHeight="1" spans="1:11">
      <c r="A15" s="58" t="s">
        <v>73</v>
      </c>
      <c r="B15" s="59" t="s">
        <v>57</v>
      </c>
      <c r="C15" s="59" t="s">
        <v>57</v>
      </c>
      <c r="D15" s="59" t="s">
        <v>74</v>
      </c>
      <c r="E15" s="96">
        <v>103.43</v>
      </c>
      <c r="F15" s="96">
        <v>103.43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ht="22.5" customHeight="1" spans="1:11">
      <c r="A16" s="58" t="s">
        <v>75</v>
      </c>
      <c r="B16" s="59" t="s">
        <v>57</v>
      </c>
      <c r="C16" s="59" t="s">
        <v>57</v>
      </c>
      <c r="D16" s="59" t="s">
        <v>76</v>
      </c>
      <c r="E16" s="96">
        <f>E17</f>
        <v>19.58</v>
      </c>
      <c r="F16" s="96">
        <f>F17</f>
        <v>19.58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ht="22.5" customHeight="1" spans="1:11">
      <c r="A17" s="58" t="s">
        <v>77</v>
      </c>
      <c r="B17" s="59" t="s">
        <v>57</v>
      </c>
      <c r="C17" s="59" t="s">
        <v>57</v>
      </c>
      <c r="D17" s="59" t="s">
        <v>78</v>
      </c>
      <c r="E17" s="96">
        <v>19.58</v>
      </c>
      <c r="F17" s="96">
        <v>19.58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ht="22.5" customHeight="1" spans="1:11">
      <c r="A18" s="58" t="s">
        <v>79</v>
      </c>
      <c r="B18" s="59" t="s">
        <v>57</v>
      </c>
      <c r="C18" s="59" t="s">
        <v>57</v>
      </c>
      <c r="D18" s="59" t="s">
        <v>80</v>
      </c>
      <c r="E18" s="96">
        <f>E19</f>
        <v>61.38</v>
      </c>
      <c r="F18" s="96">
        <f>F19</f>
        <v>61.38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ht="22.5" customHeight="1" spans="1:11">
      <c r="A19" s="58" t="s">
        <v>81</v>
      </c>
      <c r="B19" s="59" t="s">
        <v>57</v>
      </c>
      <c r="C19" s="59" t="s">
        <v>57</v>
      </c>
      <c r="D19" s="59" t="s">
        <v>82</v>
      </c>
      <c r="E19" s="96">
        <v>61.38</v>
      </c>
      <c r="F19" s="96">
        <v>61.38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</row>
    <row r="20" ht="22.5" customHeight="1" spans="1:11">
      <c r="A20" s="58" t="s">
        <v>83</v>
      </c>
      <c r="B20" s="59" t="s">
        <v>57</v>
      </c>
      <c r="C20" s="59" t="s">
        <v>57</v>
      </c>
      <c r="D20" s="59" t="s">
        <v>84</v>
      </c>
      <c r="E20" s="96">
        <f>E21</f>
        <v>110.53</v>
      </c>
      <c r="F20" s="96">
        <f>F21</f>
        <v>110.53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</row>
    <row r="21" ht="22.5" customHeight="1" spans="1:11">
      <c r="A21" s="58" t="s">
        <v>85</v>
      </c>
      <c r="B21" s="59" t="s">
        <v>57</v>
      </c>
      <c r="C21" s="59" t="s">
        <v>57</v>
      </c>
      <c r="D21" s="59" t="s">
        <v>86</v>
      </c>
      <c r="E21" s="96">
        <v>110.53</v>
      </c>
      <c r="F21" s="96">
        <v>110.53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</row>
    <row r="22" ht="22.5" customHeight="1" spans="1:11">
      <c r="A22" s="58" t="s">
        <v>87</v>
      </c>
      <c r="B22" s="59" t="s">
        <v>57</v>
      </c>
      <c r="C22" s="59" t="s">
        <v>57</v>
      </c>
      <c r="D22" s="59" t="s">
        <v>88</v>
      </c>
      <c r="E22" s="96">
        <f>E23</f>
        <v>0.5</v>
      </c>
      <c r="F22" s="96">
        <f>F23</f>
        <v>0.5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</row>
    <row r="23" ht="22.5" customHeight="1" spans="1:11">
      <c r="A23" s="58" t="s">
        <v>89</v>
      </c>
      <c r="B23" s="59" t="s">
        <v>57</v>
      </c>
      <c r="C23" s="59" t="s">
        <v>57</v>
      </c>
      <c r="D23" s="59" t="s">
        <v>90</v>
      </c>
      <c r="E23" s="96">
        <f>E24</f>
        <v>0.5</v>
      </c>
      <c r="F23" s="96">
        <f>F24</f>
        <v>0.5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</row>
    <row r="24" ht="22.5" customHeight="1" spans="1:11">
      <c r="A24" s="58" t="s">
        <v>91</v>
      </c>
      <c r="B24" s="59" t="s">
        <v>57</v>
      </c>
      <c r="C24" s="59" t="s">
        <v>57</v>
      </c>
      <c r="D24" s="59" t="s">
        <v>92</v>
      </c>
      <c r="E24" s="96">
        <v>0.5</v>
      </c>
      <c r="F24" s="96">
        <v>0.5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</row>
    <row r="25" ht="22.5" customHeight="1" spans="1:11">
      <c r="A25" s="58" t="s">
        <v>93</v>
      </c>
      <c r="B25" s="59" t="s">
        <v>57</v>
      </c>
      <c r="C25" s="59" t="s">
        <v>57</v>
      </c>
      <c r="D25" s="84" t="s">
        <v>94</v>
      </c>
      <c r="E25" s="96">
        <f>E26</f>
        <v>8</v>
      </c>
      <c r="F25" s="96">
        <f>F26</f>
        <v>8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</row>
    <row r="26" ht="22.5" customHeight="1" spans="1:11">
      <c r="A26" s="58" t="s">
        <v>95</v>
      </c>
      <c r="B26" s="59" t="s">
        <v>57</v>
      </c>
      <c r="C26" s="62" t="s">
        <v>57</v>
      </c>
      <c r="D26" s="86" t="s">
        <v>96</v>
      </c>
      <c r="E26" s="96">
        <f>E27</f>
        <v>8</v>
      </c>
      <c r="F26" s="96">
        <f>F27</f>
        <v>8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</row>
    <row r="27" ht="22.5" customHeight="1" spans="1:11">
      <c r="A27" s="58" t="s">
        <v>97</v>
      </c>
      <c r="B27" s="59" t="s">
        <v>57</v>
      </c>
      <c r="C27" s="62" t="s">
        <v>57</v>
      </c>
      <c r="D27" s="86" t="s">
        <v>98</v>
      </c>
      <c r="E27" s="96">
        <v>8</v>
      </c>
      <c r="F27" s="96">
        <v>8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</row>
    <row r="28" ht="22.5" customHeight="1" spans="1:11">
      <c r="A28" s="58" t="s">
        <v>99</v>
      </c>
      <c r="B28" s="59" t="s">
        <v>57</v>
      </c>
      <c r="C28" s="62" t="s">
        <v>57</v>
      </c>
      <c r="D28" s="86" t="s">
        <v>100</v>
      </c>
      <c r="E28" s="96">
        <f>E29</f>
        <v>4</v>
      </c>
      <c r="F28" s="96">
        <f>F29</f>
        <v>4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</row>
    <row r="29" ht="22.5" customHeight="1" spans="1:11">
      <c r="A29" s="58" t="s">
        <v>101</v>
      </c>
      <c r="B29" s="59" t="s">
        <v>57</v>
      </c>
      <c r="C29" s="62" t="s">
        <v>57</v>
      </c>
      <c r="D29" s="86" t="s">
        <v>102</v>
      </c>
      <c r="E29" s="96">
        <f>E30</f>
        <v>4</v>
      </c>
      <c r="F29" s="96">
        <f>F30</f>
        <v>4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</row>
    <row r="30" ht="22.5" customHeight="1" spans="1:11">
      <c r="A30" s="58" t="s">
        <v>103</v>
      </c>
      <c r="B30" s="59" t="s">
        <v>57</v>
      </c>
      <c r="C30" s="62" t="s">
        <v>57</v>
      </c>
      <c r="D30" s="86" t="s">
        <v>104</v>
      </c>
      <c r="E30" s="96">
        <v>4</v>
      </c>
      <c r="F30" s="96">
        <v>4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</row>
    <row r="31" ht="22.5" customHeight="1" spans="1:11">
      <c r="A31" s="58" t="s">
        <v>105</v>
      </c>
      <c r="B31" s="59" t="s">
        <v>57</v>
      </c>
      <c r="C31" s="62" t="s">
        <v>57</v>
      </c>
      <c r="D31" s="86" t="s">
        <v>106</v>
      </c>
      <c r="E31" s="96">
        <f>E32</f>
        <v>3.96</v>
      </c>
      <c r="F31" s="96">
        <f>F32</f>
        <v>3.96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</row>
    <row r="32" ht="22.5" customHeight="1" spans="1:11">
      <c r="A32" s="58" t="s">
        <v>107</v>
      </c>
      <c r="B32" s="59" t="s">
        <v>57</v>
      </c>
      <c r="C32" s="62" t="s">
        <v>57</v>
      </c>
      <c r="D32" s="86" t="s">
        <v>108</v>
      </c>
      <c r="E32" s="96">
        <f>E33</f>
        <v>3.96</v>
      </c>
      <c r="F32" s="96">
        <f>F33</f>
        <v>3.96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</row>
    <row r="33" ht="22.5" customHeight="1" spans="1:11">
      <c r="A33" s="58" t="s">
        <v>109</v>
      </c>
      <c r="B33" s="59" t="s">
        <v>57</v>
      </c>
      <c r="C33" s="62" t="s">
        <v>57</v>
      </c>
      <c r="D33" s="86" t="s">
        <v>110</v>
      </c>
      <c r="E33" s="96">
        <v>3.96</v>
      </c>
      <c r="F33" s="96">
        <v>3.96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</row>
  </sheetData>
  <mergeCells count="39">
    <mergeCell ref="A1:K1"/>
    <mergeCell ref="A3:D3"/>
    <mergeCell ref="I3:K3"/>
    <mergeCell ref="A4:D4"/>
    <mergeCell ref="A5:C5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67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opLeftCell="A26" workbookViewId="0">
      <selection activeCell="J33" sqref="A1:J33"/>
    </sheetView>
  </sheetViews>
  <sheetFormatPr defaultColWidth="9" defaultRowHeight="13.5"/>
  <cols>
    <col min="1" max="3" width="3.75" customWidth="1"/>
    <col min="4" max="4" width="29.875" customWidth="1"/>
    <col min="5" max="5" width="14.125" customWidth="1"/>
    <col min="6" max="7" width="10.75" customWidth="1"/>
    <col min="8" max="8" width="14.125" customWidth="1"/>
    <col min="9" max="9" width="9.75" customWidth="1"/>
    <col min="10" max="10" width="20.75" customWidth="1"/>
  </cols>
  <sheetData>
    <row r="1" ht="20.25" spans="1:10">
      <c r="A1" s="2" t="s">
        <v>111</v>
      </c>
      <c r="B1" s="2"/>
      <c r="C1" s="2"/>
      <c r="D1" s="2"/>
      <c r="E1" s="2"/>
      <c r="F1" s="2"/>
      <c r="G1" s="2"/>
      <c r="H1" s="2"/>
      <c r="I1" s="2"/>
      <c r="J1" s="2"/>
    </row>
    <row r="3" ht="15.75" customHeight="1" spans="1:10">
      <c r="A3" s="3" t="s">
        <v>1</v>
      </c>
      <c r="B3" s="3"/>
      <c r="C3" s="3"/>
      <c r="D3" s="3"/>
      <c r="E3" s="4"/>
      <c r="F3" s="5"/>
      <c r="G3" s="4"/>
      <c r="H3" s="4"/>
      <c r="I3" s="19" t="s">
        <v>2</v>
      </c>
      <c r="J3" s="19"/>
    </row>
    <row r="4" ht="26.25" customHeight="1" spans="1:10">
      <c r="A4" s="6" t="s">
        <v>5</v>
      </c>
      <c r="B4" s="7"/>
      <c r="C4" s="7"/>
      <c r="D4" s="7"/>
      <c r="E4" s="7" t="s">
        <v>37</v>
      </c>
      <c r="F4" s="7" t="s">
        <v>112</v>
      </c>
      <c r="G4" s="7" t="s">
        <v>113</v>
      </c>
      <c r="H4" s="7" t="s">
        <v>114</v>
      </c>
      <c r="I4" s="7" t="s">
        <v>115</v>
      </c>
      <c r="J4" s="20" t="s">
        <v>116</v>
      </c>
    </row>
    <row r="5" ht="33" customHeight="1" spans="1:10">
      <c r="A5" s="8" t="s">
        <v>50</v>
      </c>
      <c r="B5" s="9"/>
      <c r="C5" s="9"/>
      <c r="D5" s="9" t="s">
        <v>51</v>
      </c>
      <c r="E5" s="9"/>
      <c r="F5" s="9"/>
      <c r="G5" s="9"/>
      <c r="H5" s="9"/>
      <c r="I5" s="9"/>
      <c r="J5" s="21"/>
    </row>
    <row r="6" ht="20.25" customHeight="1" spans="1:10">
      <c r="A6" s="8" t="s">
        <v>52</v>
      </c>
      <c r="B6" s="9" t="s">
        <v>53</v>
      </c>
      <c r="C6" s="9" t="s">
        <v>54</v>
      </c>
      <c r="D6" s="9" t="s">
        <v>55</v>
      </c>
      <c r="E6" s="81">
        <f>F6+G6</f>
        <v>990.6</v>
      </c>
      <c r="F6" s="81">
        <f>F7+F13+F22+F25+F28+F31</f>
        <v>558.28</v>
      </c>
      <c r="G6" s="81">
        <f>G7+G13+G22+G25+G28+G31</f>
        <v>432.32</v>
      </c>
      <c r="H6" s="81">
        <v>0</v>
      </c>
      <c r="I6" s="81">
        <v>0</v>
      </c>
      <c r="J6" s="88">
        <v>0</v>
      </c>
    </row>
    <row r="7" ht="22.5" customHeight="1" spans="1:10">
      <c r="A7" s="58" t="s">
        <v>56</v>
      </c>
      <c r="B7" s="59" t="s">
        <v>57</v>
      </c>
      <c r="C7" s="59" t="s">
        <v>57</v>
      </c>
      <c r="D7" s="59" t="s">
        <v>58</v>
      </c>
      <c r="E7" s="82">
        <f t="shared" ref="E7:E33" si="0">F7+G7</f>
        <v>700.84</v>
      </c>
      <c r="F7" s="82">
        <f>F8+F11</f>
        <v>416.84</v>
      </c>
      <c r="G7" s="82">
        <f>G8+G11</f>
        <v>284</v>
      </c>
      <c r="H7" s="81">
        <v>0</v>
      </c>
      <c r="I7" s="81">
        <v>0</v>
      </c>
      <c r="J7" s="88">
        <v>0</v>
      </c>
    </row>
    <row r="8" ht="22.5" customHeight="1" spans="1:10">
      <c r="A8" s="58" t="s">
        <v>59</v>
      </c>
      <c r="B8" s="59" t="s">
        <v>57</v>
      </c>
      <c r="C8" s="59" t="s">
        <v>57</v>
      </c>
      <c r="D8" s="59" t="s">
        <v>60</v>
      </c>
      <c r="E8" s="82">
        <f t="shared" si="0"/>
        <v>645.52</v>
      </c>
      <c r="F8" s="82">
        <f>F9+F10</f>
        <v>361.52</v>
      </c>
      <c r="G8" s="82">
        <f>G9+G10</f>
        <v>284</v>
      </c>
      <c r="H8" s="81">
        <v>0</v>
      </c>
      <c r="I8" s="81">
        <v>0</v>
      </c>
      <c r="J8" s="88">
        <v>0</v>
      </c>
    </row>
    <row r="9" ht="22.5" customHeight="1" spans="1:10">
      <c r="A9" s="58" t="s">
        <v>61</v>
      </c>
      <c r="B9" s="59" t="s">
        <v>57</v>
      </c>
      <c r="C9" s="59" t="s">
        <v>57</v>
      </c>
      <c r="D9" s="59" t="s">
        <v>62</v>
      </c>
      <c r="E9" s="82">
        <f t="shared" si="0"/>
        <v>10</v>
      </c>
      <c r="F9" s="82">
        <v>0</v>
      </c>
      <c r="G9" s="82">
        <v>10</v>
      </c>
      <c r="H9" s="81">
        <v>0</v>
      </c>
      <c r="I9" s="81">
        <v>0</v>
      </c>
      <c r="J9" s="88">
        <v>0</v>
      </c>
    </row>
    <row r="10" ht="22.5" customHeight="1" spans="1:10">
      <c r="A10" s="58" t="s">
        <v>63</v>
      </c>
      <c r="B10" s="59" t="s">
        <v>57</v>
      </c>
      <c r="C10" s="59" t="s">
        <v>57</v>
      </c>
      <c r="D10" s="59" t="s">
        <v>64</v>
      </c>
      <c r="E10" s="82">
        <f t="shared" si="0"/>
        <v>635.52</v>
      </c>
      <c r="F10" s="82">
        <v>361.52</v>
      </c>
      <c r="G10" s="82">
        <v>274</v>
      </c>
      <c r="H10" s="81">
        <v>0</v>
      </c>
      <c r="I10" s="81">
        <v>0</v>
      </c>
      <c r="J10" s="88">
        <v>0</v>
      </c>
    </row>
    <row r="11" ht="22.5" customHeight="1" spans="1:10">
      <c r="A11" s="58" t="s">
        <v>65</v>
      </c>
      <c r="B11" s="59" t="s">
        <v>57</v>
      </c>
      <c r="C11" s="59" t="s">
        <v>57</v>
      </c>
      <c r="D11" s="59" t="s">
        <v>66</v>
      </c>
      <c r="E11" s="82">
        <f t="shared" si="0"/>
        <v>55.32</v>
      </c>
      <c r="F11" s="82">
        <f>F12</f>
        <v>55.32</v>
      </c>
      <c r="G11" s="82">
        <f>G12</f>
        <v>0</v>
      </c>
      <c r="H11" s="81">
        <v>0</v>
      </c>
      <c r="I11" s="81">
        <v>0</v>
      </c>
      <c r="J11" s="88">
        <v>0</v>
      </c>
    </row>
    <row r="12" ht="22.5" customHeight="1" spans="1:10">
      <c r="A12" s="58" t="s">
        <v>67</v>
      </c>
      <c r="B12" s="59" t="s">
        <v>57</v>
      </c>
      <c r="C12" s="59" t="s">
        <v>57</v>
      </c>
      <c r="D12" s="59" t="s">
        <v>68</v>
      </c>
      <c r="E12" s="82">
        <f t="shared" si="0"/>
        <v>55.32</v>
      </c>
      <c r="F12" s="82">
        <v>55.32</v>
      </c>
      <c r="G12" s="82">
        <v>0</v>
      </c>
      <c r="H12" s="81">
        <v>0</v>
      </c>
      <c r="I12" s="81">
        <v>0</v>
      </c>
      <c r="J12" s="88">
        <v>0</v>
      </c>
    </row>
    <row r="13" ht="22.5" customHeight="1" spans="1:10">
      <c r="A13" s="58" t="s">
        <v>69</v>
      </c>
      <c r="B13" s="59" t="s">
        <v>57</v>
      </c>
      <c r="C13" s="59" t="s">
        <v>57</v>
      </c>
      <c r="D13" s="59" t="s">
        <v>70</v>
      </c>
      <c r="E13" s="82">
        <f t="shared" si="0"/>
        <v>277.3</v>
      </c>
      <c r="F13" s="82">
        <f>F14+F16+F18+F20</f>
        <v>128.98</v>
      </c>
      <c r="G13" s="82">
        <f>G14+G16+G18+G20</f>
        <v>148.32</v>
      </c>
      <c r="H13" s="81">
        <v>0</v>
      </c>
      <c r="I13" s="81">
        <v>0</v>
      </c>
      <c r="J13" s="88">
        <v>0</v>
      </c>
    </row>
    <row r="14" ht="22.5" customHeight="1" spans="1:10">
      <c r="A14" s="58" t="s">
        <v>71</v>
      </c>
      <c r="B14" s="59" t="s">
        <v>57</v>
      </c>
      <c r="C14" s="59" t="s">
        <v>57</v>
      </c>
      <c r="D14" s="59" t="s">
        <v>72</v>
      </c>
      <c r="E14" s="82">
        <f t="shared" si="0"/>
        <v>103.43</v>
      </c>
      <c r="F14" s="82">
        <f>F15</f>
        <v>103.43</v>
      </c>
      <c r="G14" s="82">
        <f>G15</f>
        <v>0</v>
      </c>
      <c r="H14" s="81">
        <v>0</v>
      </c>
      <c r="I14" s="81">
        <v>0</v>
      </c>
      <c r="J14" s="88">
        <v>0</v>
      </c>
    </row>
    <row r="15" ht="22.5" customHeight="1" spans="1:10">
      <c r="A15" s="58" t="s">
        <v>73</v>
      </c>
      <c r="B15" s="59" t="s">
        <v>57</v>
      </c>
      <c r="C15" s="59" t="s">
        <v>57</v>
      </c>
      <c r="D15" s="59" t="s">
        <v>74</v>
      </c>
      <c r="E15" s="82">
        <f t="shared" si="0"/>
        <v>103.43</v>
      </c>
      <c r="F15" s="82">
        <v>103.43</v>
      </c>
      <c r="G15" s="82">
        <v>0</v>
      </c>
      <c r="H15" s="81">
        <v>0</v>
      </c>
      <c r="I15" s="81">
        <v>0</v>
      </c>
      <c r="J15" s="88">
        <v>0</v>
      </c>
    </row>
    <row r="16" ht="22.5" customHeight="1" spans="1:10">
      <c r="A16" s="58" t="s">
        <v>75</v>
      </c>
      <c r="B16" s="59" t="s">
        <v>57</v>
      </c>
      <c r="C16" s="59" t="s">
        <v>57</v>
      </c>
      <c r="D16" s="59" t="s">
        <v>76</v>
      </c>
      <c r="E16" s="82">
        <f t="shared" si="0"/>
        <v>19.58</v>
      </c>
      <c r="F16" s="82">
        <f>F17</f>
        <v>19.58</v>
      </c>
      <c r="G16" s="82">
        <f>G17</f>
        <v>0</v>
      </c>
      <c r="H16" s="81">
        <v>0</v>
      </c>
      <c r="I16" s="81">
        <v>0</v>
      </c>
      <c r="J16" s="88">
        <v>0</v>
      </c>
    </row>
    <row r="17" ht="22.5" customHeight="1" spans="1:10">
      <c r="A17" s="58" t="s">
        <v>77</v>
      </c>
      <c r="B17" s="59" t="s">
        <v>57</v>
      </c>
      <c r="C17" s="59" t="s">
        <v>57</v>
      </c>
      <c r="D17" s="59" t="s">
        <v>78</v>
      </c>
      <c r="E17" s="82">
        <f t="shared" si="0"/>
        <v>19.58</v>
      </c>
      <c r="F17" s="82">
        <v>19.58</v>
      </c>
      <c r="G17" s="82">
        <v>0</v>
      </c>
      <c r="H17" s="81">
        <v>0</v>
      </c>
      <c r="I17" s="81">
        <v>0</v>
      </c>
      <c r="J17" s="88">
        <v>0</v>
      </c>
    </row>
    <row r="18" ht="22.5" customHeight="1" spans="1:10">
      <c r="A18" s="58" t="s">
        <v>79</v>
      </c>
      <c r="B18" s="59" t="s">
        <v>57</v>
      </c>
      <c r="C18" s="59" t="s">
        <v>57</v>
      </c>
      <c r="D18" s="59" t="s">
        <v>80</v>
      </c>
      <c r="E18" s="82">
        <f t="shared" si="0"/>
        <v>61.38</v>
      </c>
      <c r="F18" s="82">
        <f>F19</f>
        <v>0</v>
      </c>
      <c r="G18" s="82">
        <f>G19</f>
        <v>61.38</v>
      </c>
      <c r="H18" s="81">
        <v>0</v>
      </c>
      <c r="I18" s="81">
        <v>0</v>
      </c>
      <c r="J18" s="88">
        <v>0</v>
      </c>
    </row>
    <row r="19" ht="22.5" customHeight="1" spans="1:10">
      <c r="A19" s="58" t="s">
        <v>81</v>
      </c>
      <c r="B19" s="59" t="s">
        <v>57</v>
      </c>
      <c r="C19" s="59" t="s">
        <v>57</v>
      </c>
      <c r="D19" s="59" t="s">
        <v>82</v>
      </c>
      <c r="E19" s="82">
        <f t="shared" si="0"/>
        <v>61.38</v>
      </c>
      <c r="F19" s="82">
        <v>0</v>
      </c>
      <c r="G19" s="82">
        <v>61.38</v>
      </c>
      <c r="H19" s="81">
        <v>0</v>
      </c>
      <c r="I19" s="81">
        <v>0</v>
      </c>
      <c r="J19" s="88">
        <v>0</v>
      </c>
    </row>
    <row r="20" ht="22.5" customHeight="1" spans="1:10">
      <c r="A20" s="58" t="s">
        <v>83</v>
      </c>
      <c r="B20" s="59" t="s">
        <v>57</v>
      </c>
      <c r="C20" s="59" t="s">
        <v>57</v>
      </c>
      <c r="D20" s="59" t="s">
        <v>84</v>
      </c>
      <c r="E20" s="82">
        <f t="shared" si="0"/>
        <v>92.91</v>
      </c>
      <c r="F20" s="82">
        <f>F21</f>
        <v>5.97</v>
      </c>
      <c r="G20" s="82">
        <f>G21</f>
        <v>86.94</v>
      </c>
      <c r="H20" s="81">
        <v>0</v>
      </c>
      <c r="I20" s="81">
        <v>0</v>
      </c>
      <c r="J20" s="88">
        <v>0</v>
      </c>
    </row>
    <row r="21" ht="22.5" customHeight="1" spans="1:10">
      <c r="A21" s="58" t="s">
        <v>85</v>
      </c>
      <c r="B21" s="59" t="s">
        <v>57</v>
      </c>
      <c r="C21" s="59" t="s">
        <v>57</v>
      </c>
      <c r="D21" s="59" t="s">
        <v>86</v>
      </c>
      <c r="E21" s="82">
        <f t="shared" si="0"/>
        <v>92.91</v>
      </c>
      <c r="F21" s="82">
        <v>5.97</v>
      </c>
      <c r="G21" s="82">
        <v>86.94</v>
      </c>
      <c r="H21" s="81">
        <v>0</v>
      </c>
      <c r="I21" s="81">
        <v>0</v>
      </c>
      <c r="J21" s="88">
        <v>0</v>
      </c>
    </row>
    <row r="22" ht="22.5" customHeight="1" spans="1:10">
      <c r="A22" s="58" t="s">
        <v>87</v>
      </c>
      <c r="B22" s="59" t="s">
        <v>57</v>
      </c>
      <c r="C22" s="59" t="s">
        <v>57</v>
      </c>
      <c r="D22" s="59" t="s">
        <v>88</v>
      </c>
      <c r="E22" s="82">
        <f t="shared" si="0"/>
        <v>0.5</v>
      </c>
      <c r="F22" s="82">
        <f>F23</f>
        <v>0.5</v>
      </c>
      <c r="G22" s="82">
        <f>G23</f>
        <v>0</v>
      </c>
      <c r="H22" s="81">
        <v>0</v>
      </c>
      <c r="I22" s="81">
        <v>0</v>
      </c>
      <c r="J22" s="88">
        <v>0</v>
      </c>
    </row>
    <row r="23" ht="22.5" customHeight="1" spans="1:10">
      <c r="A23" s="58" t="s">
        <v>89</v>
      </c>
      <c r="B23" s="59" t="s">
        <v>57</v>
      </c>
      <c r="C23" s="59" t="s">
        <v>57</v>
      </c>
      <c r="D23" s="59" t="s">
        <v>90</v>
      </c>
      <c r="E23" s="82">
        <f t="shared" si="0"/>
        <v>0.5</v>
      </c>
      <c r="F23" s="82">
        <f>F24</f>
        <v>0.5</v>
      </c>
      <c r="G23" s="82">
        <f>G24</f>
        <v>0</v>
      </c>
      <c r="H23" s="81">
        <v>0</v>
      </c>
      <c r="I23" s="81">
        <v>0</v>
      </c>
      <c r="J23" s="88">
        <v>0</v>
      </c>
    </row>
    <row r="24" ht="22.5" customHeight="1" spans="1:10">
      <c r="A24" s="58" t="s">
        <v>91</v>
      </c>
      <c r="B24" s="59" t="s">
        <v>57</v>
      </c>
      <c r="C24" s="59" t="s">
        <v>57</v>
      </c>
      <c r="D24" s="59" t="s">
        <v>92</v>
      </c>
      <c r="E24" s="82">
        <f t="shared" si="0"/>
        <v>0.5</v>
      </c>
      <c r="F24" s="82">
        <v>0.5</v>
      </c>
      <c r="G24" s="82">
        <v>0</v>
      </c>
      <c r="H24" s="81">
        <v>0</v>
      </c>
      <c r="I24" s="81">
        <v>0</v>
      </c>
      <c r="J24" s="88">
        <v>0</v>
      </c>
    </row>
    <row r="25" ht="22.5" customHeight="1" spans="1:10">
      <c r="A25" s="83" t="s">
        <v>93</v>
      </c>
      <c r="B25" s="84" t="s">
        <v>57</v>
      </c>
      <c r="C25" s="84" t="s">
        <v>57</v>
      </c>
      <c r="D25" s="84" t="s">
        <v>94</v>
      </c>
      <c r="E25" s="85">
        <f t="shared" si="0"/>
        <v>4</v>
      </c>
      <c r="F25" s="85">
        <f>F26</f>
        <v>4</v>
      </c>
      <c r="G25" s="85">
        <f>G26</f>
        <v>0</v>
      </c>
      <c r="H25" s="81">
        <v>0</v>
      </c>
      <c r="I25" s="81">
        <v>0</v>
      </c>
      <c r="J25" s="88">
        <v>0</v>
      </c>
    </row>
    <row r="26" ht="22.5" customHeight="1" spans="1:10">
      <c r="A26" s="86" t="s">
        <v>95</v>
      </c>
      <c r="B26" s="86" t="s">
        <v>57</v>
      </c>
      <c r="C26" s="86" t="s">
        <v>57</v>
      </c>
      <c r="D26" s="86" t="s">
        <v>96</v>
      </c>
      <c r="E26" s="87">
        <f t="shared" si="0"/>
        <v>4</v>
      </c>
      <c r="F26" s="87">
        <f>F27</f>
        <v>4</v>
      </c>
      <c r="G26" s="87">
        <f>G27</f>
        <v>0</v>
      </c>
      <c r="H26" s="81">
        <v>0</v>
      </c>
      <c r="I26" s="81">
        <v>0</v>
      </c>
      <c r="J26" s="88">
        <v>0</v>
      </c>
    </row>
    <row r="27" ht="22.5" customHeight="1" spans="1:10">
      <c r="A27" s="86" t="s">
        <v>97</v>
      </c>
      <c r="B27" s="86" t="s">
        <v>57</v>
      </c>
      <c r="C27" s="86" t="s">
        <v>57</v>
      </c>
      <c r="D27" s="86" t="s">
        <v>98</v>
      </c>
      <c r="E27" s="87">
        <f t="shared" si="0"/>
        <v>4</v>
      </c>
      <c r="F27" s="87">
        <v>4</v>
      </c>
      <c r="G27" s="87">
        <v>0</v>
      </c>
      <c r="H27" s="81">
        <v>0</v>
      </c>
      <c r="I27" s="81">
        <v>0</v>
      </c>
      <c r="J27" s="88">
        <v>0</v>
      </c>
    </row>
    <row r="28" ht="22.5" customHeight="1" spans="1:10">
      <c r="A28" s="86" t="s">
        <v>99</v>
      </c>
      <c r="B28" s="86" t="s">
        <v>57</v>
      </c>
      <c r="C28" s="86" t="s">
        <v>57</v>
      </c>
      <c r="D28" s="86" t="s">
        <v>100</v>
      </c>
      <c r="E28" s="87">
        <f t="shared" si="0"/>
        <v>4</v>
      </c>
      <c r="F28" s="87">
        <f>F29</f>
        <v>4</v>
      </c>
      <c r="G28" s="87">
        <f>G29</f>
        <v>0</v>
      </c>
      <c r="H28" s="81">
        <v>0</v>
      </c>
      <c r="I28" s="81">
        <v>0</v>
      </c>
      <c r="J28" s="88">
        <v>0</v>
      </c>
    </row>
    <row r="29" ht="22.5" customHeight="1" spans="1:10">
      <c r="A29" s="86" t="s">
        <v>101</v>
      </c>
      <c r="B29" s="86" t="s">
        <v>57</v>
      </c>
      <c r="C29" s="86" t="s">
        <v>57</v>
      </c>
      <c r="D29" s="86" t="s">
        <v>102</v>
      </c>
      <c r="E29" s="87">
        <f t="shared" si="0"/>
        <v>4</v>
      </c>
      <c r="F29" s="87">
        <f>F30</f>
        <v>4</v>
      </c>
      <c r="G29" s="87">
        <f>G30</f>
        <v>0</v>
      </c>
      <c r="H29" s="81">
        <v>0</v>
      </c>
      <c r="I29" s="81">
        <v>0</v>
      </c>
      <c r="J29" s="88">
        <v>0</v>
      </c>
    </row>
    <row r="30" ht="22.5" customHeight="1" spans="1:10">
      <c r="A30" s="86" t="s">
        <v>103</v>
      </c>
      <c r="B30" s="86" t="s">
        <v>57</v>
      </c>
      <c r="C30" s="86" t="s">
        <v>57</v>
      </c>
      <c r="D30" s="86" t="s">
        <v>104</v>
      </c>
      <c r="E30" s="87">
        <f t="shared" si="0"/>
        <v>4</v>
      </c>
      <c r="F30" s="87">
        <v>4</v>
      </c>
      <c r="G30" s="87">
        <v>0</v>
      </c>
      <c r="H30" s="81">
        <v>0</v>
      </c>
      <c r="I30" s="81">
        <v>0</v>
      </c>
      <c r="J30" s="88">
        <v>0</v>
      </c>
    </row>
    <row r="31" ht="22.5" customHeight="1" spans="1:10">
      <c r="A31" s="86" t="s">
        <v>105</v>
      </c>
      <c r="B31" s="86" t="s">
        <v>57</v>
      </c>
      <c r="C31" s="86" t="s">
        <v>57</v>
      </c>
      <c r="D31" s="86" t="s">
        <v>106</v>
      </c>
      <c r="E31" s="87">
        <f t="shared" si="0"/>
        <v>3.96</v>
      </c>
      <c r="F31" s="87">
        <f>F32</f>
        <v>3.96</v>
      </c>
      <c r="G31" s="87">
        <f>G32</f>
        <v>0</v>
      </c>
      <c r="H31" s="81">
        <v>0</v>
      </c>
      <c r="I31" s="81">
        <v>0</v>
      </c>
      <c r="J31" s="88">
        <v>0</v>
      </c>
    </row>
    <row r="32" ht="22.5" customHeight="1" spans="1:10">
      <c r="A32" s="86" t="s">
        <v>107</v>
      </c>
      <c r="B32" s="86" t="s">
        <v>57</v>
      </c>
      <c r="C32" s="86" t="s">
        <v>57</v>
      </c>
      <c r="D32" s="86" t="s">
        <v>108</v>
      </c>
      <c r="E32" s="87">
        <f t="shared" si="0"/>
        <v>3.96</v>
      </c>
      <c r="F32" s="87">
        <f>F33</f>
        <v>3.96</v>
      </c>
      <c r="G32" s="87">
        <f>G33</f>
        <v>0</v>
      </c>
      <c r="H32" s="81">
        <v>0</v>
      </c>
      <c r="I32" s="81">
        <v>0</v>
      </c>
      <c r="J32" s="88">
        <v>0</v>
      </c>
    </row>
    <row r="33" ht="22.5" customHeight="1" spans="1:10">
      <c r="A33" s="86" t="s">
        <v>109</v>
      </c>
      <c r="B33" s="86" t="s">
        <v>57</v>
      </c>
      <c r="C33" s="86" t="s">
        <v>57</v>
      </c>
      <c r="D33" s="86" t="s">
        <v>110</v>
      </c>
      <c r="E33" s="87">
        <f t="shared" si="0"/>
        <v>3.96</v>
      </c>
      <c r="F33" s="87">
        <v>3.96</v>
      </c>
      <c r="G33" s="87">
        <v>0</v>
      </c>
      <c r="H33" s="81">
        <v>0</v>
      </c>
      <c r="I33" s="81">
        <v>0</v>
      </c>
      <c r="J33" s="88">
        <v>0</v>
      </c>
    </row>
  </sheetData>
  <mergeCells count="38">
    <mergeCell ref="A1:J1"/>
    <mergeCell ref="A3:D3"/>
    <mergeCell ref="I3:J3"/>
    <mergeCell ref="A4:D4"/>
    <mergeCell ref="A5:C5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E4:E5"/>
    <mergeCell ref="F4:F5"/>
    <mergeCell ref="G4:G5"/>
    <mergeCell ref="H4:H5"/>
    <mergeCell ref="I4:I5"/>
    <mergeCell ref="J4:J5"/>
  </mergeCells>
  <printOptions horizontalCentered="1"/>
  <pageMargins left="0.708333333333333" right="0.708333333333333" top="0.747916666666667" bottom="0.747916666666667" header="0.314583333333333" footer="0.314583333333333"/>
  <pageSetup paperSize="9" scale="73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topLeftCell="A24" workbookViewId="0">
      <selection activeCell="D33" sqref="A1:D33"/>
    </sheetView>
  </sheetViews>
  <sheetFormatPr defaultColWidth="9" defaultRowHeight="13.5" outlineLevelCol="3"/>
  <cols>
    <col min="1" max="1" width="27.5" style="67" customWidth="1"/>
    <col min="2" max="2" width="11.625" style="67" customWidth="1"/>
    <col min="3" max="3" width="27.5" style="67" customWidth="1"/>
    <col min="4" max="4" width="13.125" style="67" customWidth="1"/>
    <col min="5" max="16384" width="9" style="67"/>
  </cols>
  <sheetData>
    <row r="1" ht="20.25" spans="1:4">
      <c r="A1" s="2" t="s">
        <v>117</v>
      </c>
      <c r="B1" s="2"/>
      <c r="C1" s="2"/>
      <c r="D1" s="2"/>
    </row>
    <row r="2" customHeight="1" spans="1:4">
      <c r="A2" s="2"/>
      <c r="B2" s="2"/>
      <c r="C2" s="2"/>
      <c r="D2" s="2"/>
    </row>
    <row r="3" ht="19.5" customHeight="1" spans="1:4">
      <c r="A3" s="41" t="s">
        <v>1</v>
      </c>
      <c r="B3" s="68"/>
      <c r="C3" s="42"/>
      <c r="D3" s="69" t="s">
        <v>2</v>
      </c>
    </row>
    <row r="4" ht="18" customHeight="1" spans="1:4">
      <c r="A4" s="6" t="s">
        <v>3</v>
      </c>
      <c r="B4" s="7"/>
      <c r="C4" s="7" t="s">
        <v>4</v>
      </c>
      <c r="D4" s="20"/>
    </row>
    <row r="5" ht="18" customHeight="1" spans="1:4">
      <c r="A5" s="70" t="s">
        <v>118</v>
      </c>
      <c r="B5" s="9" t="s">
        <v>6</v>
      </c>
      <c r="C5" s="9" t="s">
        <v>119</v>
      </c>
      <c r="D5" s="21" t="s">
        <v>6</v>
      </c>
    </row>
    <row r="6" ht="18" customHeight="1" spans="1:4">
      <c r="A6" s="11" t="s">
        <v>120</v>
      </c>
      <c r="B6" s="60">
        <v>986.81</v>
      </c>
      <c r="C6" s="13" t="s">
        <v>8</v>
      </c>
      <c r="D6" s="71">
        <v>700.84</v>
      </c>
    </row>
    <row r="7" ht="18" customHeight="1" spans="1:4">
      <c r="A7" s="11" t="s">
        <v>121</v>
      </c>
      <c r="B7" s="60"/>
      <c r="C7" s="13" t="s">
        <v>10</v>
      </c>
      <c r="D7" s="71"/>
    </row>
    <row r="8" ht="18" customHeight="1" spans="1:4">
      <c r="A8" s="11"/>
      <c r="B8" s="72"/>
      <c r="C8" s="13" t="s">
        <v>12</v>
      </c>
      <c r="D8" s="71"/>
    </row>
    <row r="9" ht="18" customHeight="1" spans="1:4">
      <c r="A9" s="11"/>
      <c r="B9" s="72"/>
      <c r="C9" s="13" t="s">
        <v>14</v>
      </c>
      <c r="D9" s="71"/>
    </row>
    <row r="10" ht="18" customHeight="1" spans="1:4">
      <c r="A10" s="11"/>
      <c r="B10" s="72"/>
      <c r="C10" s="13" t="s">
        <v>16</v>
      </c>
      <c r="D10" s="71"/>
    </row>
    <row r="11" ht="18" customHeight="1" spans="1:4">
      <c r="A11" s="11"/>
      <c r="B11" s="72"/>
      <c r="C11" s="13" t="s">
        <v>18</v>
      </c>
      <c r="D11" s="71"/>
    </row>
    <row r="12" ht="18" customHeight="1" spans="1:4">
      <c r="A12" s="11"/>
      <c r="B12" s="72"/>
      <c r="C12" s="13" t="s">
        <v>19</v>
      </c>
      <c r="D12" s="71"/>
    </row>
    <row r="13" ht="18" customHeight="1" spans="1:4">
      <c r="A13" s="11"/>
      <c r="B13" s="72"/>
      <c r="C13" s="13" t="s">
        <v>20</v>
      </c>
      <c r="D13" s="71">
        <v>277.3</v>
      </c>
    </row>
    <row r="14" ht="18" customHeight="1" spans="1:4">
      <c r="A14" s="11"/>
      <c r="B14" s="72"/>
      <c r="C14" s="13" t="s">
        <v>21</v>
      </c>
      <c r="D14" s="71">
        <v>0.5</v>
      </c>
    </row>
    <row r="15" ht="18" customHeight="1" spans="1:4">
      <c r="A15" s="11"/>
      <c r="B15" s="72"/>
      <c r="C15" s="13" t="s">
        <v>22</v>
      </c>
      <c r="D15" s="71"/>
    </row>
    <row r="16" ht="18" customHeight="1" spans="1:4">
      <c r="A16" s="11"/>
      <c r="B16" s="72"/>
      <c r="C16" s="13" t="s">
        <v>23</v>
      </c>
      <c r="D16" s="71">
        <v>4</v>
      </c>
    </row>
    <row r="17" ht="18" customHeight="1" spans="1:4">
      <c r="A17" s="11"/>
      <c r="B17" s="72"/>
      <c r="C17" s="13" t="s">
        <v>24</v>
      </c>
      <c r="D17" s="71"/>
    </row>
    <row r="18" ht="18" customHeight="1" spans="1:4">
      <c r="A18" s="11"/>
      <c r="B18" s="72"/>
      <c r="C18" s="13" t="s">
        <v>25</v>
      </c>
      <c r="D18" s="71"/>
    </row>
    <row r="19" ht="18" customHeight="1" spans="1:4">
      <c r="A19" s="11"/>
      <c r="B19" s="72"/>
      <c r="C19" s="13" t="s">
        <v>26</v>
      </c>
      <c r="D19" s="71"/>
    </row>
    <row r="20" ht="18" customHeight="1" spans="1:4">
      <c r="A20" s="11"/>
      <c r="B20" s="72"/>
      <c r="C20" s="13" t="s">
        <v>27</v>
      </c>
      <c r="D20" s="71">
        <v>4</v>
      </c>
    </row>
    <row r="21" ht="18" customHeight="1" spans="1:4">
      <c r="A21" s="11"/>
      <c r="B21" s="72"/>
      <c r="C21" s="13" t="s">
        <v>28</v>
      </c>
      <c r="D21" s="71"/>
    </row>
    <row r="22" ht="18" customHeight="1" spans="1:4">
      <c r="A22" s="11"/>
      <c r="B22" s="72"/>
      <c r="C22" s="13" t="s">
        <v>29</v>
      </c>
      <c r="D22" s="71"/>
    </row>
    <row r="23" ht="18" customHeight="1" spans="1:4">
      <c r="A23" s="11"/>
      <c r="B23" s="72"/>
      <c r="C23" s="13" t="s">
        <v>30</v>
      </c>
      <c r="D23" s="71"/>
    </row>
    <row r="24" ht="18" customHeight="1" spans="1:4">
      <c r="A24" s="11"/>
      <c r="B24" s="72"/>
      <c r="C24" s="13" t="s">
        <v>31</v>
      </c>
      <c r="D24" s="71">
        <v>3.96</v>
      </c>
    </row>
    <row r="25" ht="18" customHeight="1" spans="1:4">
      <c r="A25" s="11"/>
      <c r="B25" s="72"/>
      <c r="C25" s="13" t="s">
        <v>32</v>
      </c>
      <c r="D25" s="71"/>
    </row>
    <row r="26" ht="18" customHeight="1" spans="1:4">
      <c r="A26" s="11"/>
      <c r="B26" s="72"/>
      <c r="C26" s="13" t="s">
        <v>33</v>
      </c>
      <c r="D26" s="71"/>
    </row>
    <row r="27" ht="18" customHeight="1" spans="1:4">
      <c r="A27" s="11"/>
      <c r="B27" s="72"/>
      <c r="C27" s="13" t="s">
        <v>34</v>
      </c>
      <c r="D27" s="71"/>
    </row>
    <row r="28" ht="18" customHeight="1" spans="1:4">
      <c r="A28" s="73"/>
      <c r="B28" s="74"/>
      <c r="C28" s="13" t="s">
        <v>35</v>
      </c>
      <c r="D28" s="71"/>
    </row>
    <row r="29" ht="18" customHeight="1" spans="1:4">
      <c r="A29" s="70" t="s">
        <v>36</v>
      </c>
      <c r="B29" s="60">
        <f>B6</f>
        <v>986.81</v>
      </c>
      <c r="C29" s="9" t="s">
        <v>37</v>
      </c>
      <c r="D29" s="71">
        <f>SUM(D6:D28)</f>
        <v>990.6</v>
      </c>
    </row>
    <row r="30" ht="18" customHeight="1" spans="1:4">
      <c r="A30" s="11" t="s">
        <v>122</v>
      </c>
      <c r="B30" s="60">
        <v>26.15</v>
      </c>
      <c r="C30" s="75" t="s">
        <v>123</v>
      </c>
      <c r="D30" s="71">
        <v>22.36</v>
      </c>
    </row>
    <row r="31" ht="18" customHeight="1" spans="1:4">
      <c r="A31" s="11" t="s">
        <v>124</v>
      </c>
      <c r="B31" s="60">
        <v>26.15</v>
      </c>
      <c r="C31" s="75"/>
      <c r="D31" s="76"/>
    </row>
    <row r="32" ht="18" customHeight="1" spans="1:4">
      <c r="A32" s="11" t="s">
        <v>125</v>
      </c>
      <c r="B32" s="60">
        <v>0</v>
      </c>
      <c r="C32" s="75"/>
      <c r="D32" s="76"/>
    </row>
    <row r="33" ht="18" customHeight="1" spans="1:4">
      <c r="A33" s="77" t="s">
        <v>55</v>
      </c>
      <c r="B33" s="78">
        <f>B29+B30</f>
        <v>1012.96</v>
      </c>
      <c r="C33" s="79" t="s">
        <v>55</v>
      </c>
      <c r="D33" s="80">
        <f>SUM(D29:D32)</f>
        <v>1012.96</v>
      </c>
    </row>
  </sheetData>
  <mergeCells count="3">
    <mergeCell ref="A1:D1"/>
    <mergeCell ref="A4:B4"/>
    <mergeCell ref="C4:D4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topLeftCell="J27" workbookViewId="0">
      <selection activeCell="Q34" sqref="A1:Q34"/>
    </sheetView>
  </sheetViews>
  <sheetFormatPr defaultColWidth="9" defaultRowHeight="13.5"/>
  <cols>
    <col min="1" max="1" width="9.625" customWidth="1"/>
    <col min="2" max="3" width="3.75" customWidth="1"/>
    <col min="4" max="4" width="29.875" customWidth="1"/>
    <col min="5" max="5" width="9.625" customWidth="1"/>
    <col min="6" max="6" width="14.125" customWidth="1"/>
    <col min="7" max="7" width="20.75" customWidth="1"/>
    <col min="8" max="13" width="10.75" customWidth="1"/>
    <col min="14" max="14" width="9.625" customWidth="1"/>
    <col min="15" max="15" width="14.125" customWidth="1"/>
    <col min="16" max="16" width="8.5" customWidth="1"/>
    <col min="17" max="17" width="7.75" customWidth="1"/>
  </cols>
  <sheetData>
    <row r="1" ht="23.25" customHeight="1" spans="1:17">
      <c r="A1" s="2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3" ht="15" spans="1:18">
      <c r="A3" s="25" t="s">
        <v>1</v>
      </c>
      <c r="B3" s="41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65" t="s">
        <v>2</v>
      </c>
      <c r="P3" s="65"/>
      <c r="Q3" s="65"/>
      <c r="R3" s="36"/>
    </row>
    <row r="4" ht="24" customHeight="1" spans="1:18">
      <c r="A4" s="43" t="s">
        <v>50</v>
      </c>
      <c r="B4" s="44"/>
      <c r="C4" s="45"/>
      <c r="D4" s="46" t="s">
        <v>51</v>
      </c>
      <c r="E4" s="7" t="s">
        <v>127</v>
      </c>
      <c r="F4" s="7"/>
      <c r="G4" s="7"/>
      <c r="H4" s="7" t="s">
        <v>128</v>
      </c>
      <c r="I4" s="7"/>
      <c r="J4" s="7"/>
      <c r="K4" s="7" t="s">
        <v>129</v>
      </c>
      <c r="L4" s="7"/>
      <c r="M4" s="7"/>
      <c r="N4" s="7" t="s">
        <v>130</v>
      </c>
      <c r="O4" s="7"/>
      <c r="P4" s="7"/>
      <c r="Q4" s="20"/>
      <c r="R4" s="36"/>
    </row>
    <row r="5" ht="14.25" spans="1:18">
      <c r="A5" s="47"/>
      <c r="B5" s="48"/>
      <c r="C5" s="49"/>
      <c r="D5" s="50"/>
      <c r="E5" s="51" t="s">
        <v>55</v>
      </c>
      <c r="F5" s="51" t="s">
        <v>131</v>
      </c>
      <c r="G5" s="51" t="s">
        <v>132</v>
      </c>
      <c r="H5" s="51" t="s">
        <v>55</v>
      </c>
      <c r="I5" s="51" t="s">
        <v>112</v>
      </c>
      <c r="J5" s="51" t="s">
        <v>113</v>
      </c>
      <c r="K5" s="51" t="s">
        <v>55</v>
      </c>
      <c r="L5" s="51" t="s">
        <v>112</v>
      </c>
      <c r="M5" s="51" t="s">
        <v>113</v>
      </c>
      <c r="N5" s="51" t="s">
        <v>55</v>
      </c>
      <c r="O5" s="51" t="s">
        <v>131</v>
      </c>
      <c r="P5" s="9" t="s">
        <v>132</v>
      </c>
      <c r="Q5" s="21"/>
      <c r="R5" s="36"/>
    </row>
    <row r="6" ht="27" spans="1:18">
      <c r="A6" s="52"/>
      <c r="B6" s="53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1" t="s">
        <v>133</v>
      </c>
      <c r="Q6" s="66" t="s">
        <v>134</v>
      </c>
      <c r="R6" s="36"/>
    </row>
    <row r="7" ht="21.75" customHeight="1" spans="1:18">
      <c r="A7" s="56" t="s">
        <v>52</v>
      </c>
      <c r="B7" s="51" t="s">
        <v>53</v>
      </c>
      <c r="C7" s="51" t="s">
        <v>54</v>
      </c>
      <c r="D7" s="9" t="s">
        <v>55</v>
      </c>
      <c r="E7" s="57">
        <f>F7+G7</f>
        <v>26.15</v>
      </c>
      <c r="F7" s="57">
        <f>F8+F23+F26+F29+F32+F14</f>
        <v>25.41</v>
      </c>
      <c r="G7" s="57">
        <f>G8+G23+G26+G29+G32+G14</f>
        <v>0.74</v>
      </c>
      <c r="H7" s="57">
        <f>I7+J7</f>
        <v>986.82</v>
      </c>
      <c r="I7" s="57">
        <f>I8+I23+I26+I29+I32+I14</f>
        <v>554.64</v>
      </c>
      <c r="J7" s="57">
        <f>J8+J23+J26+J29+J32+J14</f>
        <v>432.18</v>
      </c>
      <c r="K7" s="57">
        <f t="shared" ref="K7:K34" si="0">L7+M7</f>
        <v>990.6</v>
      </c>
      <c r="L7" s="57">
        <f>L8+L23+L26+L29+L32+L14</f>
        <v>558.28</v>
      </c>
      <c r="M7" s="57">
        <f>M8+M23+M26+M29+M32+M14</f>
        <v>432.32</v>
      </c>
      <c r="N7" s="57">
        <f>O7+P7+Q7</f>
        <v>22.36</v>
      </c>
      <c r="O7" s="57">
        <f>O8+O14+O23+O26+O29+O32</f>
        <v>21.76</v>
      </c>
      <c r="P7" s="57">
        <f>P8+P14+P23+P26+P29+P32</f>
        <v>0.6</v>
      </c>
      <c r="Q7" s="57">
        <v>0</v>
      </c>
      <c r="R7" s="36"/>
    </row>
    <row r="8" ht="22.5" customHeight="1" spans="1:18">
      <c r="A8" s="58" t="s">
        <v>56</v>
      </c>
      <c r="B8" s="59" t="s">
        <v>57</v>
      </c>
      <c r="C8" s="59" t="s">
        <v>57</v>
      </c>
      <c r="D8" s="59" t="s">
        <v>58</v>
      </c>
      <c r="E8" s="57">
        <f t="shared" ref="E8:E22" si="1">F8+G8</f>
        <v>25.41</v>
      </c>
      <c r="F8" s="57">
        <f>F9+F12</f>
        <v>25.41</v>
      </c>
      <c r="G8" s="57">
        <f>G9+G12</f>
        <v>0</v>
      </c>
      <c r="H8" s="57">
        <f t="shared" ref="H8:H34" si="2">I8+J8</f>
        <v>675.44</v>
      </c>
      <c r="I8" s="57">
        <f>I9+I12</f>
        <v>391.44</v>
      </c>
      <c r="J8" s="57">
        <f>J9+J12</f>
        <v>284</v>
      </c>
      <c r="K8" s="57">
        <f t="shared" si="0"/>
        <v>700.84</v>
      </c>
      <c r="L8" s="57">
        <f>L9+L12</f>
        <v>416.84</v>
      </c>
      <c r="M8" s="57">
        <f>M9+M12</f>
        <v>284</v>
      </c>
      <c r="N8" s="57">
        <f t="shared" ref="N8:N34" si="3">O8+P8+Q8</f>
        <v>0</v>
      </c>
      <c r="O8" s="57">
        <v>0</v>
      </c>
      <c r="P8" s="57">
        <v>0</v>
      </c>
      <c r="Q8" s="57">
        <v>0</v>
      </c>
      <c r="R8" s="36"/>
    </row>
    <row r="9" ht="22.5" customHeight="1" spans="1:18">
      <c r="A9" s="58" t="s">
        <v>59</v>
      </c>
      <c r="B9" s="59" t="s">
        <v>57</v>
      </c>
      <c r="C9" s="59" t="s">
        <v>57</v>
      </c>
      <c r="D9" s="59" t="s">
        <v>60</v>
      </c>
      <c r="E9" s="57">
        <f t="shared" si="1"/>
        <v>23.58</v>
      </c>
      <c r="F9" s="57">
        <f>F10+F11</f>
        <v>23.58</v>
      </c>
      <c r="G9" s="57">
        <f>G10+G11</f>
        <v>0</v>
      </c>
      <c r="H9" s="57">
        <f t="shared" si="2"/>
        <v>621.94</v>
      </c>
      <c r="I9" s="57">
        <f>I10+I11</f>
        <v>337.94</v>
      </c>
      <c r="J9" s="57">
        <f>J10+J11</f>
        <v>284</v>
      </c>
      <c r="K9" s="57">
        <f t="shared" si="0"/>
        <v>645.52</v>
      </c>
      <c r="L9" s="57">
        <f>L10+L11</f>
        <v>361.52</v>
      </c>
      <c r="M9" s="57">
        <f>M10+M11</f>
        <v>284</v>
      </c>
      <c r="N9" s="57">
        <f t="shared" si="3"/>
        <v>0</v>
      </c>
      <c r="O9" s="57">
        <v>0</v>
      </c>
      <c r="P9" s="57">
        <v>0</v>
      </c>
      <c r="Q9" s="57">
        <v>0</v>
      </c>
      <c r="R9" s="36"/>
    </row>
    <row r="10" ht="22.5" customHeight="1" spans="1:18">
      <c r="A10" s="58" t="s">
        <v>61</v>
      </c>
      <c r="B10" s="59" t="s">
        <v>57</v>
      </c>
      <c r="C10" s="59" t="s">
        <v>57</v>
      </c>
      <c r="D10" s="59" t="s">
        <v>62</v>
      </c>
      <c r="E10" s="60">
        <f t="shared" si="1"/>
        <v>0</v>
      </c>
      <c r="F10" s="60">
        <v>0</v>
      </c>
      <c r="G10" s="60">
        <v>0</v>
      </c>
      <c r="H10" s="60">
        <f t="shared" si="2"/>
        <v>10</v>
      </c>
      <c r="I10" s="60">
        <v>0</v>
      </c>
      <c r="J10" s="60">
        <v>10</v>
      </c>
      <c r="K10" s="60">
        <f t="shared" si="0"/>
        <v>10</v>
      </c>
      <c r="L10" s="60">
        <v>0</v>
      </c>
      <c r="M10" s="60">
        <v>10</v>
      </c>
      <c r="N10" s="60">
        <f t="shared" si="3"/>
        <v>0</v>
      </c>
      <c r="O10" s="57">
        <v>0</v>
      </c>
      <c r="P10" s="57">
        <v>0</v>
      </c>
      <c r="Q10" s="57">
        <v>0</v>
      </c>
      <c r="R10" s="36"/>
    </row>
    <row r="11" ht="22.5" customHeight="1" spans="1:18">
      <c r="A11" s="58" t="s">
        <v>63</v>
      </c>
      <c r="B11" s="59" t="s">
        <v>57</v>
      </c>
      <c r="C11" s="59" t="s">
        <v>57</v>
      </c>
      <c r="D11" s="59" t="s">
        <v>64</v>
      </c>
      <c r="E11" s="60">
        <f t="shared" si="1"/>
        <v>23.58</v>
      </c>
      <c r="F11" s="60">
        <v>23.58</v>
      </c>
      <c r="G11" s="60">
        <v>0</v>
      </c>
      <c r="H11" s="60">
        <f t="shared" si="2"/>
        <v>611.94</v>
      </c>
      <c r="I11" s="60">
        <v>337.94</v>
      </c>
      <c r="J11" s="60">
        <v>274</v>
      </c>
      <c r="K11" s="60">
        <f t="shared" si="0"/>
        <v>635.52</v>
      </c>
      <c r="L11" s="60">
        <v>361.52</v>
      </c>
      <c r="M11" s="60">
        <v>274</v>
      </c>
      <c r="N11" s="60">
        <f t="shared" si="3"/>
        <v>0</v>
      </c>
      <c r="O11" s="57">
        <v>0</v>
      </c>
      <c r="P11" s="57">
        <v>0</v>
      </c>
      <c r="Q11" s="57">
        <v>0</v>
      </c>
      <c r="R11" s="36"/>
    </row>
    <row r="12" ht="22.5" customHeight="1" spans="1:18">
      <c r="A12" s="58" t="s">
        <v>65</v>
      </c>
      <c r="B12" s="59" t="s">
        <v>57</v>
      </c>
      <c r="C12" s="59" t="s">
        <v>57</v>
      </c>
      <c r="D12" s="59" t="s">
        <v>66</v>
      </c>
      <c r="E12" s="60">
        <f t="shared" si="1"/>
        <v>1.83</v>
      </c>
      <c r="F12" s="60">
        <f>F13</f>
        <v>1.83</v>
      </c>
      <c r="G12" s="60">
        <f>G13</f>
        <v>0</v>
      </c>
      <c r="H12" s="60">
        <f t="shared" si="2"/>
        <v>53.5</v>
      </c>
      <c r="I12" s="60">
        <f>I13</f>
        <v>53.5</v>
      </c>
      <c r="J12" s="60">
        <f>J13</f>
        <v>0</v>
      </c>
      <c r="K12" s="60">
        <f t="shared" si="0"/>
        <v>55.32</v>
      </c>
      <c r="L12" s="60">
        <f>L13</f>
        <v>55.32</v>
      </c>
      <c r="M12" s="60">
        <f>M13</f>
        <v>0</v>
      </c>
      <c r="N12" s="60">
        <f t="shared" si="3"/>
        <v>0</v>
      </c>
      <c r="O12" s="57">
        <v>0</v>
      </c>
      <c r="P12" s="57">
        <v>0</v>
      </c>
      <c r="Q12" s="57">
        <v>0</v>
      </c>
      <c r="R12" s="36"/>
    </row>
    <row r="13" ht="22.5" customHeight="1" spans="1:18">
      <c r="A13" s="58" t="s">
        <v>67</v>
      </c>
      <c r="B13" s="59" t="s">
        <v>57</v>
      </c>
      <c r="C13" s="59" t="s">
        <v>57</v>
      </c>
      <c r="D13" s="59" t="s">
        <v>68</v>
      </c>
      <c r="E13" s="60">
        <f t="shared" si="1"/>
        <v>1.83</v>
      </c>
      <c r="F13" s="60">
        <v>1.83</v>
      </c>
      <c r="G13" s="60">
        <v>0</v>
      </c>
      <c r="H13" s="60">
        <f t="shared" si="2"/>
        <v>53.5</v>
      </c>
      <c r="I13" s="60">
        <v>53.5</v>
      </c>
      <c r="J13" s="60">
        <v>0</v>
      </c>
      <c r="K13" s="60">
        <f t="shared" si="0"/>
        <v>55.32</v>
      </c>
      <c r="L13" s="60">
        <v>55.32</v>
      </c>
      <c r="M13" s="60">
        <v>0</v>
      </c>
      <c r="N13" s="60">
        <f t="shared" si="3"/>
        <v>0</v>
      </c>
      <c r="O13" s="57">
        <v>0</v>
      </c>
      <c r="P13" s="57">
        <v>0</v>
      </c>
      <c r="Q13" s="57">
        <v>0</v>
      </c>
      <c r="R13" s="36"/>
    </row>
    <row r="14" ht="22.5" customHeight="1" spans="1:18">
      <c r="A14" s="58" t="s">
        <v>69</v>
      </c>
      <c r="B14" s="59" t="s">
        <v>57</v>
      </c>
      <c r="C14" s="59" t="s">
        <v>57</v>
      </c>
      <c r="D14" s="59" t="s">
        <v>70</v>
      </c>
      <c r="E14" s="60">
        <f t="shared" si="1"/>
        <v>0.74</v>
      </c>
      <c r="F14" s="60">
        <v>0</v>
      </c>
      <c r="G14" s="60">
        <f>G15+G17+G19+G21</f>
        <v>0.74</v>
      </c>
      <c r="H14" s="60">
        <f t="shared" si="2"/>
        <v>294.92</v>
      </c>
      <c r="I14" s="60">
        <f>I15+I17+I19+I21</f>
        <v>146.74</v>
      </c>
      <c r="J14" s="60">
        <f>J15+J17+J19+J21</f>
        <v>148.18</v>
      </c>
      <c r="K14" s="60">
        <f t="shared" si="0"/>
        <v>277.3</v>
      </c>
      <c r="L14" s="60">
        <f>L15+L17+L19+L21</f>
        <v>128.98</v>
      </c>
      <c r="M14" s="60">
        <f>M15+M17+M19+M21</f>
        <v>148.32</v>
      </c>
      <c r="N14" s="60">
        <f t="shared" si="3"/>
        <v>18.36</v>
      </c>
      <c r="O14" s="57">
        <f>O15+O17+O19+O21</f>
        <v>17.76</v>
      </c>
      <c r="P14" s="57">
        <f>P15+P17+P19+P21</f>
        <v>0.6</v>
      </c>
      <c r="Q14" s="57">
        <v>0</v>
      </c>
      <c r="R14" s="36"/>
    </row>
    <row r="15" ht="22.5" customHeight="1" spans="1:18">
      <c r="A15" s="58" t="s">
        <v>71</v>
      </c>
      <c r="B15" s="59" t="s">
        <v>57</v>
      </c>
      <c r="C15" s="59" t="s">
        <v>57</v>
      </c>
      <c r="D15" s="59" t="s">
        <v>72</v>
      </c>
      <c r="E15" s="61">
        <f t="shared" si="1"/>
        <v>0</v>
      </c>
      <c r="F15" s="61">
        <v>0</v>
      </c>
      <c r="G15" s="61">
        <v>0</v>
      </c>
      <c r="H15" s="61">
        <f t="shared" si="2"/>
        <v>103.43</v>
      </c>
      <c r="I15" s="61">
        <f>I16</f>
        <v>103.43</v>
      </c>
      <c r="J15" s="61">
        <f>J16</f>
        <v>0</v>
      </c>
      <c r="K15" s="61">
        <f t="shared" si="0"/>
        <v>103.43</v>
      </c>
      <c r="L15" s="61">
        <f>L16</f>
        <v>103.43</v>
      </c>
      <c r="M15" s="61">
        <f>M16</f>
        <v>0</v>
      </c>
      <c r="N15" s="61">
        <f t="shared" si="3"/>
        <v>0</v>
      </c>
      <c r="O15" s="57">
        <v>0</v>
      </c>
      <c r="P15" s="57">
        <v>0</v>
      </c>
      <c r="Q15" s="57">
        <v>0</v>
      </c>
      <c r="R15" s="36"/>
    </row>
    <row r="16" ht="22.5" customHeight="1" spans="1:17">
      <c r="A16" s="58" t="s">
        <v>73</v>
      </c>
      <c r="B16" s="59" t="s">
        <v>57</v>
      </c>
      <c r="C16" s="59" t="s">
        <v>57</v>
      </c>
      <c r="D16" s="62" t="s">
        <v>74</v>
      </c>
      <c r="E16" s="61">
        <f t="shared" ref="E16:E21" si="4">F16+G16</f>
        <v>0</v>
      </c>
      <c r="F16" s="61">
        <v>0</v>
      </c>
      <c r="G16" s="61">
        <v>0</v>
      </c>
      <c r="H16" s="63">
        <f t="shared" si="2"/>
        <v>103.43</v>
      </c>
      <c r="I16" s="63">
        <v>103.43</v>
      </c>
      <c r="J16" s="63">
        <v>0</v>
      </c>
      <c r="K16" s="63">
        <f t="shared" si="0"/>
        <v>103.43</v>
      </c>
      <c r="L16" s="63">
        <v>103.43</v>
      </c>
      <c r="M16" s="63">
        <v>0</v>
      </c>
      <c r="N16" s="63">
        <f t="shared" si="3"/>
        <v>0</v>
      </c>
      <c r="O16" s="57">
        <v>0</v>
      </c>
      <c r="P16" s="57">
        <v>0</v>
      </c>
      <c r="Q16" s="57">
        <v>0</v>
      </c>
    </row>
    <row r="17" ht="22.5" customHeight="1" spans="1:17">
      <c r="A17" s="58" t="s">
        <v>75</v>
      </c>
      <c r="B17" s="59" t="s">
        <v>57</v>
      </c>
      <c r="C17" s="59" t="s">
        <v>57</v>
      </c>
      <c r="D17" s="62" t="s">
        <v>76</v>
      </c>
      <c r="E17" s="61">
        <f t="shared" si="4"/>
        <v>0</v>
      </c>
      <c r="F17" s="61">
        <v>0</v>
      </c>
      <c r="G17" s="61">
        <v>0</v>
      </c>
      <c r="H17" s="63">
        <f t="shared" si="2"/>
        <v>19.58</v>
      </c>
      <c r="I17" s="63">
        <f>I18</f>
        <v>19.58</v>
      </c>
      <c r="J17" s="63">
        <f>J18</f>
        <v>0</v>
      </c>
      <c r="K17" s="63">
        <f t="shared" si="0"/>
        <v>19.58</v>
      </c>
      <c r="L17" s="63">
        <f>L18</f>
        <v>19.58</v>
      </c>
      <c r="M17" s="63">
        <f>M18</f>
        <v>0</v>
      </c>
      <c r="N17" s="63">
        <f t="shared" si="3"/>
        <v>0</v>
      </c>
      <c r="O17" s="57">
        <v>0</v>
      </c>
      <c r="P17" s="57">
        <v>0</v>
      </c>
      <c r="Q17" s="57">
        <v>0</v>
      </c>
    </row>
    <row r="18" ht="22.5" customHeight="1" spans="1:17">
      <c r="A18" s="58" t="s">
        <v>77</v>
      </c>
      <c r="B18" s="59" t="s">
        <v>57</v>
      </c>
      <c r="C18" s="59" t="s">
        <v>57</v>
      </c>
      <c r="D18" s="62" t="s">
        <v>78</v>
      </c>
      <c r="E18" s="61">
        <f t="shared" si="4"/>
        <v>0</v>
      </c>
      <c r="F18" s="61">
        <v>0</v>
      </c>
      <c r="G18" s="61">
        <v>0</v>
      </c>
      <c r="H18" s="63">
        <f t="shared" si="2"/>
        <v>19.58</v>
      </c>
      <c r="I18" s="63">
        <v>19.58</v>
      </c>
      <c r="J18" s="63">
        <v>0</v>
      </c>
      <c r="K18" s="63">
        <f t="shared" si="0"/>
        <v>19.58</v>
      </c>
      <c r="L18" s="63">
        <v>19.58</v>
      </c>
      <c r="M18" s="63">
        <v>0</v>
      </c>
      <c r="N18" s="63">
        <f t="shared" si="3"/>
        <v>0</v>
      </c>
      <c r="O18" s="57">
        <v>0</v>
      </c>
      <c r="P18" s="57">
        <v>0</v>
      </c>
      <c r="Q18" s="57">
        <v>0</v>
      </c>
    </row>
    <row r="19" ht="22.5" customHeight="1" spans="1:17">
      <c r="A19" s="58" t="s">
        <v>79</v>
      </c>
      <c r="B19" s="59" t="s">
        <v>57</v>
      </c>
      <c r="C19" s="59" t="s">
        <v>57</v>
      </c>
      <c r="D19" s="62" t="s">
        <v>80</v>
      </c>
      <c r="E19" s="61">
        <f t="shared" si="4"/>
        <v>0</v>
      </c>
      <c r="F19" s="61">
        <v>0</v>
      </c>
      <c r="G19" s="61">
        <v>0</v>
      </c>
      <c r="H19" s="63">
        <f t="shared" si="2"/>
        <v>61.38</v>
      </c>
      <c r="I19" s="63">
        <f>I20</f>
        <v>0</v>
      </c>
      <c r="J19" s="63">
        <f>J20</f>
        <v>61.38</v>
      </c>
      <c r="K19" s="63">
        <f t="shared" si="0"/>
        <v>61.38</v>
      </c>
      <c r="L19" s="63">
        <f>L20</f>
        <v>0</v>
      </c>
      <c r="M19" s="63">
        <f>M20</f>
        <v>61.38</v>
      </c>
      <c r="N19" s="63">
        <f t="shared" si="3"/>
        <v>0</v>
      </c>
      <c r="O19" s="57">
        <v>0</v>
      </c>
      <c r="P19" s="57">
        <v>0</v>
      </c>
      <c r="Q19" s="57">
        <v>0</v>
      </c>
    </row>
    <row r="20" ht="22.5" customHeight="1" spans="1:17">
      <c r="A20" s="58" t="s">
        <v>81</v>
      </c>
      <c r="B20" s="59" t="s">
        <v>57</v>
      </c>
      <c r="C20" s="59" t="s">
        <v>57</v>
      </c>
      <c r="D20" s="62" t="s">
        <v>82</v>
      </c>
      <c r="E20" s="61">
        <f t="shared" si="4"/>
        <v>0</v>
      </c>
      <c r="F20" s="61">
        <v>0</v>
      </c>
      <c r="G20" s="61">
        <v>0</v>
      </c>
      <c r="H20" s="63">
        <f t="shared" si="2"/>
        <v>61.38</v>
      </c>
      <c r="I20" s="63">
        <v>0</v>
      </c>
      <c r="J20" s="63">
        <v>61.38</v>
      </c>
      <c r="K20" s="63">
        <f t="shared" si="0"/>
        <v>61.38</v>
      </c>
      <c r="L20" s="63">
        <v>0</v>
      </c>
      <c r="M20" s="63">
        <v>61.38</v>
      </c>
      <c r="N20" s="63">
        <f t="shared" si="3"/>
        <v>0</v>
      </c>
      <c r="O20" s="57">
        <v>0</v>
      </c>
      <c r="P20" s="57">
        <v>0</v>
      </c>
      <c r="Q20" s="57">
        <v>0</v>
      </c>
    </row>
    <row r="21" ht="22.5" customHeight="1" spans="1:17">
      <c r="A21" s="58" t="s">
        <v>83</v>
      </c>
      <c r="B21" s="59" t="s">
        <v>57</v>
      </c>
      <c r="C21" s="59" t="s">
        <v>57</v>
      </c>
      <c r="D21" s="62" t="s">
        <v>84</v>
      </c>
      <c r="E21" s="61">
        <f t="shared" si="4"/>
        <v>0.74</v>
      </c>
      <c r="F21" s="61">
        <v>0</v>
      </c>
      <c r="G21" s="61">
        <f>G22</f>
        <v>0.74</v>
      </c>
      <c r="H21" s="63">
        <f t="shared" si="2"/>
        <v>110.53</v>
      </c>
      <c r="I21" s="63">
        <f>I22</f>
        <v>23.73</v>
      </c>
      <c r="J21" s="63">
        <f>J22</f>
        <v>86.8</v>
      </c>
      <c r="K21" s="63">
        <f t="shared" si="0"/>
        <v>92.91</v>
      </c>
      <c r="L21" s="63">
        <f>L22</f>
        <v>5.97</v>
      </c>
      <c r="M21" s="63">
        <f>M22</f>
        <v>86.94</v>
      </c>
      <c r="N21" s="63">
        <f t="shared" si="3"/>
        <v>18.36</v>
      </c>
      <c r="O21" s="57">
        <f>O22</f>
        <v>17.76</v>
      </c>
      <c r="P21" s="57">
        <f>P22</f>
        <v>0.6</v>
      </c>
      <c r="Q21" s="57">
        <v>0</v>
      </c>
    </row>
    <row r="22" ht="22.5" customHeight="1" spans="1:17">
      <c r="A22" s="58" t="s">
        <v>85</v>
      </c>
      <c r="B22" s="59" t="s">
        <v>57</v>
      </c>
      <c r="C22" s="59" t="s">
        <v>57</v>
      </c>
      <c r="D22" s="62" t="s">
        <v>86</v>
      </c>
      <c r="E22" s="63">
        <f t="shared" si="1"/>
        <v>0.74</v>
      </c>
      <c r="F22" s="63">
        <v>0</v>
      </c>
      <c r="G22" s="63">
        <v>0.74</v>
      </c>
      <c r="H22" s="63">
        <f t="shared" si="2"/>
        <v>110.53</v>
      </c>
      <c r="I22" s="63">
        <v>23.73</v>
      </c>
      <c r="J22" s="63">
        <v>86.8</v>
      </c>
      <c r="K22" s="63">
        <f t="shared" si="0"/>
        <v>92.91</v>
      </c>
      <c r="L22" s="63">
        <v>5.97</v>
      </c>
      <c r="M22" s="63">
        <v>86.94</v>
      </c>
      <c r="N22" s="63">
        <f t="shared" si="3"/>
        <v>18.36</v>
      </c>
      <c r="O22" s="63">
        <v>17.76</v>
      </c>
      <c r="P22" s="63">
        <v>0.6</v>
      </c>
      <c r="Q22" s="63">
        <v>0</v>
      </c>
    </row>
    <row r="23" ht="22.5" customHeight="1" spans="1:17">
      <c r="A23" s="58" t="s">
        <v>87</v>
      </c>
      <c r="B23" s="59" t="s">
        <v>57</v>
      </c>
      <c r="C23" s="59" t="s">
        <v>57</v>
      </c>
      <c r="D23" s="62" t="s">
        <v>88</v>
      </c>
      <c r="E23" s="64">
        <v>0</v>
      </c>
      <c r="F23" s="64">
        <v>0</v>
      </c>
      <c r="G23" s="64">
        <v>0</v>
      </c>
      <c r="H23" s="63">
        <f t="shared" si="2"/>
        <v>0.5</v>
      </c>
      <c r="I23" s="63">
        <f>I24</f>
        <v>0.5</v>
      </c>
      <c r="J23" s="63">
        <f>J24</f>
        <v>0</v>
      </c>
      <c r="K23" s="63">
        <f t="shared" si="0"/>
        <v>0.5</v>
      </c>
      <c r="L23" s="63">
        <f>L24</f>
        <v>0.5</v>
      </c>
      <c r="M23" s="63">
        <f>M24</f>
        <v>0</v>
      </c>
      <c r="N23" s="63">
        <f t="shared" si="3"/>
        <v>0</v>
      </c>
      <c r="O23" s="63">
        <v>0</v>
      </c>
      <c r="P23" s="63">
        <v>0</v>
      </c>
      <c r="Q23" s="63">
        <v>0</v>
      </c>
    </row>
    <row r="24" ht="22.5" customHeight="1" spans="1:17">
      <c r="A24" s="58" t="s">
        <v>89</v>
      </c>
      <c r="B24" s="59" t="s">
        <v>57</v>
      </c>
      <c r="C24" s="59" t="s">
        <v>57</v>
      </c>
      <c r="D24" s="62" t="s">
        <v>90</v>
      </c>
      <c r="E24" s="64">
        <v>0</v>
      </c>
      <c r="F24" s="64">
        <v>0</v>
      </c>
      <c r="G24" s="64">
        <v>0</v>
      </c>
      <c r="H24" s="63">
        <f t="shared" si="2"/>
        <v>0.5</v>
      </c>
      <c r="I24" s="63">
        <f>I25</f>
        <v>0.5</v>
      </c>
      <c r="J24" s="63">
        <f>J25</f>
        <v>0</v>
      </c>
      <c r="K24" s="63">
        <f t="shared" si="0"/>
        <v>0.5</v>
      </c>
      <c r="L24" s="63">
        <f>L25</f>
        <v>0.5</v>
      </c>
      <c r="M24" s="63">
        <f>M25</f>
        <v>0</v>
      </c>
      <c r="N24" s="63">
        <f t="shared" si="3"/>
        <v>0</v>
      </c>
      <c r="O24" s="63">
        <v>0</v>
      </c>
      <c r="P24" s="63">
        <v>0</v>
      </c>
      <c r="Q24" s="63">
        <v>0</v>
      </c>
    </row>
    <row r="25" ht="22.5" customHeight="1" spans="1:17">
      <c r="A25" s="58" t="s">
        <v>91</v>
      </c>
      <c r="B25" s="59" t="s">
        <v>57</v>
      </c>
      <c r="C25" s="59" t="s">
        <v>57</v>
      </c>
      <c r="D25" s="62" t="s">
        <v>92</v>
      </c>
      <c r="E25" s="64">
        <v>0</v>
      </c>
      <c r="F25" s="64">
        <v>0</v>
      </c>
      <c r="G25" s="64">
        <v>0</v>
      </c>
      <c r="H25" s="63">
        <f t="shared" si="2"/>
        <v>0.5</v>
      </c>
      <c r="I25" s="63">
        <v>0.5</v>
      </c>
      <c r="J25" s="63">
        <v>0</v>
      </c>
      <c r="K25" s="63">
        <f t="shared" si="0"/>
        <v>0.5</v>
      </c>
      <c r="L25" s="63">
        <v>0.5</v>
      </c>
      <c r="M25" s="63">
        <v>0</v>
      </c>
      <c r="N25" s="63">
        <f t="shared" si="3"/>
        <v>0</v>
      </c>
      <c r="O25" s="63">
        <v>0</v>
      </c>
      <c r="P25" s="63">
        <v>0</v>
      </c>
      <c r="Q25" s="63">
        <v>0</v>
      </c>
    </row>
    <row r="26" ht="22.5" customHeight="1" spans="1:17">
      <c r="A26" s="58" t="s">
        <v>93</v>
      </c>
      <c r="B26" s="59" t="s">
        <v>57</v>
      </c>
      <c r="C26" s="59" t="s">
        <v>57</v>
      </c>
      <c r="D26" s="62" t="s">
        <v>94</v>
      </c>
      <c r="E26" s="64">
        <v>0</v>
      </c>
      <c r="F26" s="64">
        <v>0</v>
      </c>
      <c r="G26" s="64">
        <v>0</v>
      </c>
      <c r="H26" s="63">
        <f t="shared" si="2"/>
        <v>8</v>
      </c>
      <c r="I26" s="63">
        <f>I27</f>
        <v>8</v>
      </c>
      <c r="J26" s="63">
        <f>J27</f>
        <v>0</v>
      </c>
      <c r="K26" s="63">
        <f t="shared" si="0"/>
        <v>4</v>
      </c>
      <c r="L26" s="63">
        <f>L27</f>
        <v>4</v>
      </c>
      <c r="M26" s="63">
        <f>M27</f>
        <v>0</v>
      </c>
      <c r="N26" s="63">
        <f t="shared" si="3"/>
        <v>4</v>
      </c>
      <c r="O26" s="63">
        <f>O27</f>
        <v>4</v>
      </c>
      <c r="P26" s="63">
        <v>0</v>
      </c>
      <c r="Q26" s="63">
        <v>0</v>
      </c>
    </row>
    <row r="27" ht="22.5" customHeight="1" spans="1:17">
      <c r="A27" s="58" t="s">
        <v>95</v>
      </c>
      <c r="B27" s="59" t="s">
        <v>57</v>
      </c>
      <c r="C27" s="59" t="s">
        <v>57</v>
      </c>
      <c r="D27" s="62" t="s">
        <v>96</v>
      </c>
      <c r="E27" s="64">
        <v>0</v>
      </c>
      <c r="F27" s="64">
        <v>0</v>
      </c>
      <c r="G27" s="64">
        <v>0</v>
      </c>
      <c r="H27" s="63">
        <f t="shared" si="2"/>
        <v>8</v>
      </c>
      <c r="I27" s="63">
        <f>I28</f>
        <v>8</v>
      </c>
      <c r="J27" s="63">
        <f>J28</f>
        <v>0</v>
      </c>
      <c r="K27" s="63">
        <f t="shared" si="0"/>
        <v>4</v>
      </c>
      <c r="L27" s="63">
        <f>L28</f>
        <v>4</v>
      </c>
      <c r="M27" s="63">
        <f>M28</f>
        <v>0</v>
      </c>
      <c r="N27" s="63">
        <f t="shared" si="3"/>
        <v>4</v>
      </c>
      <c r="O27" s="63">
        <f>O28</f>
        <v>4</v>
      </c>
      <c r="P27" s="63">
        <v>0</v>
      </c>
      <c r="Q27" s="63">
        <v>0</v>
      </c>
    </row>
    <row r="28" ht="22.5" customHeight="1" spans="1:17">
      <c r="A28" s="58" t="s">
        <v>97</v>
      </c>
      <c r="B28" s="59" t="s">
        <v>57</v>
      </c>
      <c r="C28" s="59" t="s">
        <v>57</v>
      </c>
      <c r="D28" s="62" t="s">
        <v>98</v>
      </c>
      <c r="E28" s="64">
        <v>0</v>
      </c>
      <c r="F28" s="64">
        <v>0</v>
      </c>
      <c r="G28" s="64">
        <v>0</v>
      </c>
      <c r="H28" s="63">
        <f t="shared" si="2"/>
        <v>8</v>
      </c>
      <c r="I28" s="63">
        <v>8</v>
      </c>
      <c r="J28" s="63">
        <v>0</v>
      </c>
      <c r="K28" s="63">
        <f t="shared" si="0"/>
        <v>4</v>
      </c>
      <c r="L28" s="63">
        <v>4</v>
      </c>
      <c r="M28" s="63">
        <v>0</v>
      </c>
      <c r="N28" s="63">
        <f t="shared" si="3"/>
        <v>4</v>
      </c>
      <c r="O28" s="63">
        <v>4</v>
      </c>
      <c r="P28" s="63">
        <v>0</v>
      </c>
      <c r="Q28" s="63">
        <v>0</v>
      </c>
    </row>
    <row r="29" ht="22.5" customHeight="1" spans="1:17">
      <c r="A29" s="58" t="s">
        <v>99</v>
      </c>
      <c r="B29" s="59" t="s">
        <v>57</v>
      </c>
      <c r="C29" s="59" t="s">
        <v>57</v>
      </c>
      <c r="D29" s="62" t="s">
        <v>100</v>
      </c>
      <c r="E29" s="64">
        <v>0</v>
      </c>
      <c r="F29" s="64">
        <v>0</v>
      </c>
      <c r="G29" s="64">
        <v>0</v>
      </c>
      <c r="H29" s="63">
        <f t="shared" si="2"/>
        <v>4</v>
      </c>
      <c r="I29" s="63">
        <f>I30</f>
        <v>4</v>
      </c>
      <c r="J29" s="63">
        <f>J30</f>
        <v>0</v>
      </c>
      <c r="K29" s="63">
        <f t="shared" si="0"/>
        <v>4</v>
      </c>
      <c r="L29" s="63">
        <f>L30</f>
        <v>4</v>
      </c>
      <c r="M29" s="63">
        <f>M30</f>
        <v>0</v>
      </c>
      <c r="N29" s="63">
        <f t="shared" si="3"/>
        <v>0</v>
      </c>
      <c r="O29" s="63">
        <v>0</v>
      </c>
      <c r="P29" s="63">
        <v>0</v>
      </c>
      <c r="Q29" s="63">
        <v>0</v>
      </c>
    </row>
    <row r="30" ht="22.5" customHeight="1" spans="1:17">
      <c r="A30" s="58" t="s">
        <v>101</v>
      </c>
      <c r="B30" s="59" t="s">
        <v>57</v>
      </c>
      <c r="C30" s="59" t="s">
        <v>57</v>
      </c>
      <c r="D30" s="62" t="s">
        <v>102</v>
      </c>
      <c r="E30" s="64">
        <v>0</v>
      </c>
      <c r="F30" s="64">
        <v>0</v>
      </c>
      <c r="G30" s="64">
        <v>0</v>
      </c>
      <c r="H30" s="63">
        <f t="shared" si="2"/>
        <v>4</v>
      </c>
      <c r="I30" s="63">
        <f>I31</f>
        <v>4</v>
      </c>
      <c r="J30" s="63">
        <f>J31</f>
        <v>0</v>
      </c>
      <c r="K30" s="63">
        <f t="shared" si="0"/>
        <v>4</v>
      </c>
      <c r="L30" s="63">
        <f>L31</f>
        <v>4</v>
      </c>
      <c r="M30" s="63">
        <f>M31</f>
        <v>0</v>
      </c>
      <c r="N30" s="63">
        <f t="shared" si="3"/>
        <v>0</v>
      </c>
      <c r="O30" s="63">
        <v>0</v>
      </c>
      <c r="P30" s="63">
        <v>0</v>
      </c>
      <c r="Q30" s="63">
        <v>0</v>
      </c>
    </row>
    <row r="31" ht="22.5" customHeight="1" spans="1:17">
      <c r="A31" s="58" t="s">
        <v>103</v>
      </c>
      <c r="B31" s="59" t="s">
        <v>57</v>
      </c>
      <c r="C31" s="59" t="s">
        <v>57</v>
      </c>
      <c r="D31" s="62" t="s">
        <v>104</v>
      </c>
      <c r="E31" s="64">
        <v>0</v>
      </c>
      <c r="F31" s="64">
        <v>0</v>
      </c>
      <c r="G31" s="64">
        <v>0</v>
      </c>
      <c r="H31" s="63">
        <f t="shared" si="2"/>
        <v>4</v>
      </c>
      <c r="I31" s="63">
        <v>4</v>
      </c>
      <c r="J31" s="63">
        <v>0</v>
      </c>
      <c r="K31" s="63">
        <f t="shared" si="0"/>
        <v>4</v>
      </c>
      <c r="L31" s="63">
        <v>4</v>
      </c>
      <c r="M31" s="63">
        <v>0</v>
      </c>
      <c r="N31" s="63">
        <f t="shared" si="3"/>
        <v>0</v>
      </c>
      <c r="O31" s="63">
        <v>0</v>
      </c>
      <c r="P31" s="63">
        <v>0</v>
      </c>
      <c r="Q31" s="63">
        <v>0</v>
      </c>
    </row>
    <row r="32" ht="22.5" customHeight="1" spans="1:17">
      <c r="A32" s="58" t="s">
        <v>105</v>
      </c>
      <c r="B32" s="59" t="s">
        <v>57</v>
      </c>
      <c r="C32" s="59" t="s">
        <v>57</v>
      </c>
      <c r="D32" s="62" t="s">
        <v>106</v>
      </c>
      <c r="E32" s="64">
        <v>0</v>
      </c>
      <c r="F32" s="64">
        <v>0</v>
      </c>
      <c r="G32" s="64">
        <v>0</v>
      </c>
      <c r="H32" s="63">
        <f t="shared" si="2"/>
        <v>3.96</v>
      </c>
      <c r="I32" s="63">
        <f>I33</f>
        <v>3.96</v>
      </c>
      <c r="J32" s="63">
        <f>J33</f>
        <v>0</v>
      </c>
      <c r="K32" s="63">
        <f t="shared" si="0"/>
        <v>3.96</v>
      </c>
      <c r="L32" s="63">
        <f>L33</f>
        <v>3.96</v>
      </c>
      <c r="M32" s="63">
        <f>M33</f>
        <v>0</v>
      </c>
      <c r="N32" s="63">
        <f t="shared" si="3"/>
        <v>0</v>
      </c>
      <c r="O32" s="63">
        <v>0</v>
      </c>
      <c r="P32" s="63">
        <v>0</v>
      </c>
      <c r="Q32" s="63">
        <v>0</v>
      </c>
    </row>
    <row r="33" ht="22.5" customHeight="1" spans="1:17">
      <c r="A33" s="58" t="s">
        <v>107</v>
      </c>
      <c r="B33" s="59" t="s">
        <v>57</v>
      </c>
      <c r="C33" s="59" t="s">
        <v>57</v>
      </c>
      <c r="D33" s="62" t="s">
        <v>108</v>
      </c>
      <c r="E33" s="64">
        <v>0</v>
      </c>
      <c r="F33" s="64">
        <v>0</v>
      </c>
      <c r="G33" s="64">
        <v>0</v>
      </c>
      <c r="H33" s="63">
        <f t="shared" si="2"/>
        <v>3.96</v>
      </c>
      <c r="I33" s="63">
        <f>I34</f>
        <v>3.96</v>
      </c>
      <c r="J33" s="63">
        <f>J34</f>
        <v>0</v>
      </c>
      <c r="K33" s="63">
        <f t="shared" si="0"/>
        <v>3.96</v>
      </c>
      <c r="L33" s="63">
        <f>L34</f>
        <v>3.96</v>
      </c>
      <c r="M33" s="63">
        <f>M34</f>
        <v>0</v>
      </c>
      <c r="N33" s="63">
        <f t="shared" si="3"/>
        <v>0</v>
      </c>
      <c r="O33" s="63">
        <v>0</v>
      </c>
      <c r="P33" s="63">
        <v>0</v>
      </c>
      <c r="Q33" s="63">
        <v>0</v>
      </c>
    </row>
    <row r="34" ht="22.5" customHeight="1" spans="1:17">
      <c r="A34" s="58" t="s">
        <v>109</v>
      </c>
      <c r="B34" s="59" t="s">
        <v>57</v>
      </c>
      <c r="C34" s="59" t="s">
        <v>57</v>
      </c>
      <c r="D34" s="62" t="s">
        <v>110</v>
      </c>
      <c r="E34" s="64">
        <v>0</v>
      </c>
      <c r="F34" s="64">
        <v>0</v>
      </c>
      <c r="G34" s="64">
        <v>0</v>
      </c>
      <c r="H34" s="63">
        <f t="shared" si="2"/>
        <v>3.96</v>
      </c>
      <c r="I34" s="63">
        <v>3.96</v>
      </c>
      <c r="J34" s="63">
        <v>0</v>
      </c>
      <c r="K34" s="63">
        <f t="shared" si="0"/>
        <v>3.96</v>
      </c>
      <c r="L34" s="63">
        <v>3.96</v>
      </c>
      <c r="M34" s="63">
        <v>0</v>
      </c>
      <c r="N34" s="63">
        <f t="shared" si="3"/>
        <v>0</v>
      </c>
      <c r="O34" s="63">
        <v>0</v>
      </c>
      <c r="P34" s="63">
        <v>0</v>
      </c>
      <c r="Q34" s="63">
        <v>0</v>
      </c>
    </row>
  </sheetData>
  <mergeCells count="47">
    <mergeCell ref="A1:Q1"/>
    <mergeCell ref="O3:Q3"/>
    <mergeCell ref="E4:G4"/>
    <mergeCell ref="H4:J4"/>
    <mergeCell ref="K4:M4"/>
    <mergeCell ref="N4:Q4"/>
    <mergeCell ref="P5:Q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4:C6"/>
  </mergeCells>
  <printOptions horizontalCentered="1"/>
  <pageMargins left="0.708333333333333" right="0.708333333333333" top="0.747916666666667" bottom="0.747916666666667" header="0.314583333333333" footer="0.314583333333333"/>
  <pageSetup paperSize="9" scale="6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topLeftCell="A13" workbookViewId="0">
      <selection activeCell="E14" sqref="E14"/>
    </sheetView>
  </sheetViews>
  <sheetFormatPr defaultColWidth="9" defaultRowHeight="13.5"/>
  <cols>
    <col min="1" max="1" width="6.25" customWidth="1"/>
    <col min="2" max="2" width="15" customWidth="1"/>
    <col min="3" max="3" width="8.5" customWidth="1"/>
    <col min="4" max="4" width="6.25" customWidth="1"/>
    <col min="5" max="5" width="14.5" customWidth="1"/>
    <col min="6" max="6" width="8.5" customWidth="1"/>
    <col min="7" max="7" width="6.25" customWidth="1"/>
    <col min="8" max="8" width="14.875" customWidth="1"/>
    <col min="9" max="9" width="8.5" customWidth="1"/>
  </cols>
  <sheetData>
    <row r="1" ht="20.25" spans="1:9">
      <c r="A1" s="2" t="s">
        <v>135</v>
      </c>
      <c r="B1" s="2"/>
      <c r="C1" s="2"/>
      <c r="D1" s="2"/>
      <c r="E1" s="2"/>
      <c r="F1" s="2"/>
      <c r="G1" s="2"/>
      <c r="H1" s="2"/>
      <c r="I1" s="2"/>
    </row>
    <row r="3" ht="15" spans="1:10">
      <c r="A3" s="25" t="s">
        <v>1</v>
      </c>
      <c r="B3" s="4"/>
      <c r="C3" s="4"/>
      <c r="D3" s="4"/>
      <c r="E3" s="4"/>
      <c r="F3" s="4"/>
      <c r="G3" s="4"/>
      <c r="H3" s="19" t="s">
        <v>2</v>
      </c>
      <c r="I3" s="19"/>
      <c r="J3" s="36"/>
    </row>
    <row r="4" ht="14.25" spans="1:10">
      <c r="A4" s="26" t="s">
        <v>136</v>
      </c>
      <c r="B4" s="27"/>
      <c r="C4" s="27"/>
      <c r="D4" s="27" t="s">
        <v>137</v>
      </c>
      <c r="E4" s="27"/>
      <c r="F4" s="27"/>
      <c r="G4" s="27"/>
      <c r="H4" s="27"/>
      <c r="I4" s="37"/>
      <c r="J4" s="36"/>
    </row>
    <row r="5" ht="14.25" spans="1:10">
      <c r="A5" s="28" t="s">
        <v>138</v>
      </c>
      <c r="B5" s="29" t="s">
        <v>51</v>
      </c>
      <c r="C5" s="29" t="s">
        <v>139</v>
      </c>
      <c r="D5" s="29" t="s">
        <v>138</v>
      </c>
      <c r="E5" s="29" t="s">
        <v>51</v>
      </c>
      <c r="F5" s="29" t="s">
        <v>139</v>
      </c>
      <c r="G5" s="29" t="s">
        <v>138</v>
      </c>
      <c r="H5" s="29" t="s">
        <v>51</v>
      </c>
      <c r="I5" s="38" t="s">
        <v>139</v>
      </c>
      <c r="J5" s="36"/>
    </row>
    <row r="6" ht="14.25" spans="1:10">
      <c r="A6" s="28"/>
      <c r="B6" s="29"/>
      <c r="C6" s="29"/>
      <c r="D6" s="29"/>
      <c r="E6" s="29"/>
      <c r="F6" s="29"/>
      <c r="G6" s="29"/>
      <c r="H6" s="29"/>
      <c r="I6" s="38"/>
      <c r="J6" s="36"/>
    </row>
    <row r="7" ht="20.25" customHeight="1" spans="1:10">
      <c r="A7" s="30">
        <v>301</v>
      </c>
      <c r="B7" s="31" t="s">
        <v>140</v>
      </c>
      <c r="C7" s="32">
        <f>SUM(C8:C16)</f>
        <v>203.39</v>
      </c>
      <c r="D7" s="31">
        <v>302</v>
      </c>
      <c r="E7" s="31" t="s">
        <v>141</v>
      </c>
      <c r="F7" s="32">
        <f>SUM(F8:F34)</f>
        <v>200.03</v>
      </c>
      <c r="G7" s="31">
        <v>310</v>
      </c>
      <c r="H7" s="31" t="s">
        <v>142</v>
      </c>
      <c r="I7" s="39"/>
      <c r="J7" s="36"/>
    </row>
    <row r="8" ht="20.25" customHeight="1" spans="1:10">
      <c r="A8" s="30">
        <v>30101</v>
      </c>
      <c r="B8" s="31" t="s">
        <v>143</v>
      </c>
      <c r="C8" s="32">
        <v>62.76</v>
      </c>
      <c r="D8" s="31">
        <v>30201</v>
      </c>
      <c r="E8" s="31" t="s">
        <v>144</v>
      </c>
      <c r="F8" s="32">
        <v>5.2</v>
      </c>
      <c r="G8" s="31">
        <v>31001</v>
      </c>
      <c r="H8" s="31" t="s">
        <v>145</v>
      </c>
      <c r="I8" s="39"/>
      <c r="J8" s="36"/>
    </row>
    <row r="9" ht="20.25" customHeight="1" spans="1:10">
      <c r="A9" s="30">
        <v>30102</v>
      </c>
      <c r="B9" s="31" t="s">
        <v>146</v>
      </c>
      <c r="C9" s="32">
        <v>42.6</v>
      </c>
      <c r="D9" s="31">
        <v>30202</v>
      </c>
      <c r="E9" s="31" t="s">
        <v>147</v>
      </c>
      <c r="F9" s="32">
        <v>1.93</v>
      </c>
      <c r="G9" s="31">
        <v>31002</v>
      </c>
      <c r="H9" s="31" t="s">
        <v>148</v>
      </c>
      <c r="I9" s="39"/>
      <c r="J9" s="36"/>
    </row>
    <row r="10" ht="20.25" customHeight="1" spans="1:10">
      <c r="A10" s="30">
        <v>30103</v>
      </c>
      <c r="B10" s="31" t="s">
        <v>149</v>
      </c>
      <c r="C10" s="32">
        <v>44.67</v>
      </c>
      <c r="D10" s="31">
        <v>30203</v>
      </c>
      <c r="E10" s="31" t="s">
        <v>150</v>
      </c>
      <c r="F10" s="32"/>
      <c r="G10" s="31">
        <v>31003</v>
      </c>
      <c r="H10" s="31" t="s">
        <v>151</v>
      </c>
      <c r="I10" s="39"/>
      <c r="J10" s="36"/>
    </row>
    <row r="11" ht="20.25" customHeight="1" spans="1:10">
      <c r="A11" s="30">
        <v>30104</v>
      </c>
      <c r="B11" s="31" t="s">
        <v>152</v>
      </c>
      <c r="C11" s="32">
        <v>32.81</v>
      </c>
      <c r="D11" s="31">
        <v>30204</v>
      </c>
      <c r="E11" s="31" t="s">
        <v>153</v>
      </c>
      <c r="F11" s="32">
        <v>1.93</v>
      </c>
      <c r="G11" s="31">
        <v>31005</v>
      </c>
      <c r="H11" s="31" t="s">
        <v>154</v>
      </c>
      <c r="I11" s="39"/>
      <c r="J11" s="36"/>
    </row>
    <row r="12" ht="20.25" customHeight="1" spans="1:10">
      <c r="A12" s="30">
        <v>30106</v>
      </c>
      <c r="B12" s="31" t="s">
        <v>155</v>
      </c>
      <c r="C12" s="32">
        <v>8</v>
      </c>
      <c r="D12" s="31">
        <v>30205</v>
      </c>
      <c r="E12" s="31" t="s">
        <v>156</v>
      </c>
      <c r="F12" s="32">
        <v>3</v>
      </c>
      <c r="G12" s="31">
        <v>31006</v>
      </c>
      <c r="H12" s="31" t="s">
        <v>157</v>
      </c>
      <c r="I12" s="39"/>
      <c r="J12" s="36"/>
    </row>
    <row r="13" ht="24" spans="1:10">
      <c r="A13" s="30">
        <v>30107</v>
      </c>
      <c r="B13" s="31" t="s">
        <v>158</v>
      </c>
      <c r="C13" s="32">
        <v>0</v>
      </c>
      <c r="D13" s="31">
        <v>30206</v>
      </c>
      <c r="E13" s="31" t="s">
        <v>159</v>
      </c>
      <c r="F13" s="32">
        <v>6</v>
      </c>
      <c r="G13" s="31">
        <v>31007</v>
      </c>
      <c r="H13" s="31" t="s">
        <v>160</v>
      </c>
      <c r="I13" s="39"/>
      <c r="J13" s="36"/>
    </row>
    <row r="14" ht="24" spans="1:10">
      <c r="A14" s="30">
        <v>30108</v>
      </c>
      <c r="B14" s="31" t="s">
        <v>161</v>
      </c>
      <c r="C14" s="32">
        <v>9.67</v>
      </c>
      <c r="D14" s="31">
        <v>30207</v>
      </c>
      <c r="E14" s="31" t="s">
        <v>162</v>
      </c>
      <c r="F14" s="32">
        <v>5</v>
      </c>
      <c r="G14" s="31">
        <v>31008</v>
      </c>
      <c r="H14" s="31" t="s">
        <v>163</v>
      </c>
      <c r="I14" s="39"/>
      <c r="J14" s="36"/>
    </row>
    <row r="15" ht="20.25" customHeight="1" spans="1:10">
      <c r="A15" s="30">
        <v>30109</v>
      </c>
      <c r="B15" s="31" t="s">
        <v>164</v>
      </c>
      <c r="C15" s="32">
        <v>2.88</v>
      </c>
      <c r="D15" s="31">
        <v>30208</v>
      </c>
      <c r="E15" s="31" t="s">
        <v>165</v>
      </c>
      <c r="F15" s="32"/>
      <c r="G15" s="31">
        <v>31009</v>
      </c>
      <c r="H15" s="31" t="s">
        <v>166</v>
      </c>
      <c r="I15" s="39"/>
      <c r="J15" s="36"/>
    </row>
    <row r="16" ht="20.25" customHeight="1" spans="1:10">
      <c r="A16" s="30">
        <v>30199</v>
      </c>
      <c r="B16" s="31" t="s">
        <v>167</v>
      </c>
      <c r="C16" s="32">
        <v>0</v>
      </c>
      <c r="D16" s="31">
        <v>30209</v>
      </c>
      <c r="E16" s="31" t="s">
        <v>168</v>
      </c>
      <c r="F16" s="32"/>
      <c r="G16" s="31">
        <v>31010</v>
      </c>
      <c r="H16" s="31" t="s">
        <v>169</v>
      </c>
      <c r="I16" s="39"/>
      <c r="J16" s="36"/>
    </row>
    <row r="17" ht="24" spans="1:10">
      <c r="A17" s="30">
        <v>303</v>
      </c>
      <c r="B17" s="31" t="s">
        <v>170</v>
      </c>
      <c r="C17" s="32">
        <f>SUM(C18:C33)</f>
        <v>154.87</v>
      </c>
      <c r="D17" s="31">
        <v>30211</v>
      </c>
      <c r="E17" s="31" t="s">
        <v>171</v>
      </c>
      <c r="F17" s="32">
        <v>10</v>
      </c>
      <c r="G17" s="31">
        <v>31011</v>
      </c>
      <c r="H17" s="31" t="s">
        <v>172</v>
      </c>
      <c r="I17" s="39"/>
      <c r="J17" s="36"/>
    </row>
    <row r="18" ht="24" spans="1:10">
      <c r="A18" s="30">
        <v>30301</v>
      </c>
      <c r="B18" s="31" t="s">
        <v>173</v>
      </c>
      <c r="C18" s="32">
        <v>22.45</v>
      </c>
      <c r="D18" s="31">
        <v>30212</v>
      </c>
      <c r="E18" s="31" t="s">
        <v>174</v>
      </c>
      <c r="F18" s="32"/>
      <c r="G18" s="31">
        <v>31012</v>
      </c>
      <c r="H18" s="31" t="s">
        <v>175</v>
      </c>
      <c r="I18" s="39"/>
      <c r="J18" s="36"/>
    </row>
    <row r="19" ht="20.25" customHeight="1" spans="1:10">
      <c r="A19" s="30">
        <v>30302</v>
      </c>
      <c r="B19" s="31" t="s">
        <v>176</v>
      </c>
      <c r="C19" s="32">
        <v>96.91</v>
      </c>
      <c r="D19" s="31">
        <v>30213</v>
      </c>
      <c r="E19" s="31" t="s">
        <v>177</v>
      </c>
      <c r="F19" s="32">
        <v>5</v>
      </c>
      <c r="G19" s="31">
        <v>31013</v>
      </c>
      <c r="H19" s="31" t="s">
        <v>178</v>
      </c>
      <c r="I19" s="39"/>
      <c r="J19" s="36"/>
    </row>
    <row r="20" ht="24" spans="1:10">
      <c r="A20" s="30">
        <v>30303</v>
      </c>
      <c r="B20" s="31" t="s">
        <v>179</v>
      </c>
      <c r="C20" s="32"/>
      <c r="D20" s="31">
        <v>30214</v>
      </c>
      <c r="E20" s="31" t="s">
        <v>180</v>
      </c>
      <c r="F20" s="32"/>
      <c r="G20" s="31">
        <v>31019</v>
      </c>
      <c r="H20" s="31" t="s">
        <v>181</v>
      </c>
      <c r="I20" s="39"/>
      <c r="J20" s="36"/>
    </row>
    <row r="21" ht="20.25" customHeight="1" spans="1:10">
      <c r="A21" s="30">
        <v>30304</v>
      </c>
      <c r="B21" s="31" t="s">
        <v>182</v>
      </c>
      <c r="C21" s="32"/>
      <c r="D21" s="31">
        <v>30215</v>
      </c>
      <c r="E21" s="31" t="s">
        <v>183</v>
      </c>
      <c r="F21" s="32">
        <v>2.2</v>
      </c>
      <c r="G21" s="31">
        <v>31020</v>
      </c>
      <c r="H21" s="31" t="s">
        <v>184</v>
      </c>
      <c r="I21" s="39"/>
      <c r="J21" s="36"/>
    </row>
    <row r="22" ht="20.25" customHeight="1" spans="1:10">
      <c r="A22" s="30">
        <v>30305</v>
      </c>
      <c r="B22" s="31" t="s">
        <v>185</v>
      </c>
      <c r="C22" s="32"/>
      <c r="D22" s="31">
        <v>30216</v>
      </c>
      <c r="E22" s="31" t="s">
        <v>186</v>
      </c>
      <c r="F22" s="32">
        <v>12.99</v>
      </c>
      <c r="G22" s="31">
        <v>31099</v>
      </c>
      <c r="H22" s="31" t="s">
        <v>187</v>
      </c>
      <c r="I22" s="39"/>
      <c r="J22" s="36"/>
    </row>
    <row r="23" ht="24" spans="1:10">
      <c r="A23" s="30">
        <v>30306</v>
      </c>
      <c r="B23" s="31" t="s">
        <v>188</v>
      </c>
      <c r="C23" s="32"/>
      <c r="D23" s="31">
        <v>30217</v>
      </c>
      <c r="E23" s="31" t="s">
        <v>189</v>
      </c>
      <c r="F23" s="32">
        <v>1.05</v>
      </c>
      <c r="G23" s="31">
        <v>304</v>
      </c>
      <c r="H23" s="31" t="s">
        <v>190</v>
      </c>
      <c r="I23" s="39"/>
      <c r="J23" s="36"/>
    </row>
    <row r="24" ht="20.25" customHeight="1" spans="1:10">
      <c r="A24" s="30">
        <v>30307</v>
      </c>
      <c r="B24" s="31" t="s">
        <v>191</v>
      </c>
      <c r="C24" s="32">
        <v>2.15</v>
      </c>
      <c r="D24" s="31">
        <v>30218</v>
      </c>
      <c r="E24" s="31" t="s">
        <v>192</v>
      </c>
      <c r="F24" s="32"/>
      <c r="G24" s="31">
        <v>30401</v>
      </c>
      <c r="H24" s="31" t="s">
        <v>193</v>
      </c>
      <c r="I24" s="39"/>
      <c r="J24" s="36"/>
    </row>
    <row r="25" ht="20.25" customHeight="1" spans="1:10">
      <c r="A25" s="30">
        <v>30308</v>
      </c>
      <c r="B25" s="31" t="s">
        <v>194</v>
      </c>
      <c r="C25" s="32"/>
      <c r="D25" s="31">
        <v>30224</v>
      </c>
      <c r="E25" s="31" t="s">
        <v>195</v>
      </c>
      <c r="F25" s="32"/>
      <c r="G25" s="31">
        <v>30402</v>
      </c>
      <c r="H25" s="31" t="s">
        <v>196</v>
      </c>
      <c r="I25" s="39"/>
      <c r="J25" s="36"/>
    </row>
    <row r="26" ht="20.25" customHeight="1" spans="1:10">
      <c r="A26" s="30">
        <v>30309</v>
      </c>
      <c r="B26" s="31" t="s">
        <v>197</v>
      </c>
      <c r="C26" s="32"/>
      <c r="D26" s="31">
        <v>30225</v>
      </c>
      <c r="E26" s="31" t="s">
        <v>198</v>
      </c>
      <c r="F26" s="32"/>
      <c r="G26" s="31">
        <v>30403</v>
      </c>
      <c r="H26" s="31" t="s">
        <v>199</v>
      </c>
      <c r="I26" s="39"/>
      <c r="J26" s="36"/>
    </row>
    <row r="27" ht="24" spans="1:10">
      <c r="A27" s="30">
        <v>30310</v>
      </c>
      <c r="B27" s="31" t="s">
        <v>200</v>
      </c>
      <c r="C27" s="32"/>
      <c r="D27" s="31">
        <v>30226</v>
      </c>
      <c r="E27" s="31" t="s">
        <v>201</v>
      </c>
      <c r="F27" s="32"/>
      <c r="G27" s="31">
        <v>30499</v>
      </c>
      <c r="H27" s="31" t="s">
        <v>202</v>
      </c>
      <c r="I27" s="39"/>
      <c r="J27" s="36"/>
    </row>
    <row r="28" ht="20.25" customHeight="1" spans="1:10">
      <c r="A28" s="30">
        <v>30311</v>
      </c>
      <c r="B28" s="31" t="s">
        <v>203</v>
      </c>
      <c r="C28" s="32">
        <v>29.4</v>
      </c>
      <c r="D28" s="31">
        <v>30227</v>
      </c>
      <c r="E28" s="31" t="s">
        <v>204</v>
      </c>
      <c r="F28" s="32"/>
      <c r="G28" s="31">
        <v>307</v>
      </c>
      <c r="H28" s="31" t="s">
        <v>205</v>
      </c>
      <c r="I28" s="39"/>
      <c r="J28" s="36"/>
    </row>
    <row r="29" ht="20.25" customHeight="1" spans="1:10">
      <c r="A29" s="30">
        <v>30312</v>
      </c>
      <c r="B29" s="31" t="s">
        <v>110</v>
      </c>
      <c r="C29" s="32">
        <v>3.96</v>
      </c>
      <c r="D29" s="31">
        <v>30228</v>
      </c>
      <c r="E29" s="31" t="s">
        <v>206</v>
      </c>
      <c r="F29" s="32">
        <v>126.73</v>
      </c>
      <c r="G29" s="31">
        <v>30701</v>
      </c>
      <c r="H29" s="31" t="s">
        <v>207</v>
      </c>
      <c r="I29" s="39"/>
      <c r="J29" s="36"/>
    </row>
    <row r="30" ht="20.25" customHeight="1" spans="1:10">
      <c r="A30" s="30">
        <v>30313</v>
      </c>
      <c r="B30" s="31" t="s">
        <v>208</v>
      </c>
      <c r="C30" s="32"/>
      <c r="D30" s="31">
        <v>30229</v>
      </c>
      <c r="E30" s="31" t="s">
        <v>209</v>
      </c>
      <c r="F30" s="32"/>
      <c r="G30" s="31">
        <v>30707</v>
      </c>
      <c r="H30" s="31" t="s">
        <v>210</v>
      </c>
      <c r="I30" s="39"/>
      <c r="J30" s="36"/>
    </row>
    <row r="31" ht="24" spans="1:10">
      <c r="A31" s="30">
        <v>30314</v>
      </c>
      <c r="B31" s="31" t="s">
        <v>211</v>
      </c>
      <c r="C31" s="32"/>
      <c r="D31" s="31">
        <v>30231</v>
      </c>
      <c r="E31" s="31" t="s">
        <v>212</v>
      </c>
      <c r="F31" s="32"/>
      <c r="G31" s="31">
        <v>399</v>
      </c>
      <c r="H31" s="31" t="s">
        <v>213</v>
      </c>
      <c r="I31" s="39"/>
      <c r="J31" s="36"/>
    </row>
    <row r="32" ht="20.25" customHeight="1" spans="1:10">
      <c r="A32" s="30">
        <v>30315</v>
      </c>
      <c r="B32" s="31" t="s">
        <v>214</v>
      </c>
      <c r="C32" s="32"/>
      <c r="D32" s="31">
        <v>30239</v>
      </c>
      <c r="E32" s="31" t="s">
        <v>215</v>
      </c>
      <c r="F32" s="32"/>
      <c r="G32" s="31">
        <v>39906</v>
      </c>
      <c r="H32" s="31" t="s">
        <v>216</v>
      </c>
      <c r="I32" s="39"/>
      <c r="J32" s="36"/>
    </row>
    <row r="33" ht="24" spans="1:10">
      <c r="A33" s="30">
        <v>30399</v>
      </c>
      <c r="B33" s="31" t="s">
        <v>217</v>
      </c>
      <c r="C33" s="32"/>
      <c r="D33" s="31">
        <v>30240</v>
      </c>
      <c r="E33" s="31" t="s">
        <v>218</v>
      </c>
      <c r="F33" s="32">
        <v>17</v>
      </c>
      <c r="G33" s="31"/>
      <c r="H33" s="31"/>
      <c r="I33" s="39"/>
      <c r="J33" s="36"/>
    </row>
    <row r="34" ht="24" spans="1:10">
      <c r="A34" s="30"/>
      <c r="B34" s="31"/>
      <c r="C34" s="32"/>
      <c r="D34" s="31">
        <v>30299</v>
      </c>
      <c r="E34" s="31" t="s">
        <v>219</v>
      </c>
      <c r="F34" s="32">
        <v>2</v>
      </c>
      <c r="G34" s="31"/>
      <c r="H34" s="31"/>
      <c r="I34" s="39"/>
      <c r="J34" s="36"/>
    </row>
    <row r="35" ht="20.25" customHeight="1" spans="1:10">
      <c r="A35" s="33" t="s">
        <v>220</v>
      </c>
      <c r="B35" s="34"/>
      <c r="C35" s="35">
        <f>C7+C17</f>
        <v>358.26</v>
      </c>
      <c r="D35" s="34" t="s">
        <v>221</v>
      </c>
      <c r="E35" s="34"/>
      <c r="F35" s="34"/>
      <c r="G35" s="34"/>
      <c r="H35" s="34"/>
      <c r="I35" s="40">
        <f>F7</f>
        <v>200.03</v>
      </c>
      <c r="J35" s="36"/>
    </row>
  </sheetData>
  <mergeCells count="15">
    <mergeCell ref="A1:I1"/>
    <mergeCell ref="H3:I3"/>
    <mergeCell ref="A4:C4"/>
    <mergeCell ref="D4:I4"/>
    <mergeCell ref="A35:B35"/>
    <mergeCell ref="D35:H35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opLeftCell="A19" workbookViewId="0">
      <selection activeCell="J33" sqref="J33"/>
    </sheetView>
  </sheetViews>
  <sheetFormatPr defaultColWidth="9" defaultRowHeight="13.5"/>
  <cols>
    <col min="1" max="3" width="4.875" customWidth="1"/>
    <col min="4" max="4" width="10.5" customWidth="1"/>
    <col min="5" max="5" width="9.375" customWidth="1"/>
    <col min="6" max="6" width="7.875" customWidth="1"/>
    <col min="7" max="7" width="6.625" customWidth="1"/>
    <col min="8" max="9" width="9" customWidth="1"/>
    <col min="10" max="10" width="9.75" customWidth="1"/>
  </cols>
  <sheetData>
    <row r="1" ht="28.5" customHeight="1" spans="1:10">
      <c r="A1" s="2" t="s">
        <v>222</v>
      </c>
      <c r="B1" s="2"/>
      <c r="C1" s="2"/>
      <c r="D1" s="2"/>
      <c r="E1" s="2"/>
      <c r="F1" s="2"/>
      <c r="G1" s="2"/>
      <c r="H1" s="2"/>
      <c r="I1" s="2"/>
      <c r="J1" s="2"/>
    </row>
    <row r="3" ht="15.75" customHeight="1" spans="1:10">
      <c r="A3" s="3" t="s">
        <v>1</v>
      </c>
      <c r="B3" s="3"/>
      <c r="C3" s="3"/>
      <c r="D3" s="3"/>
      <c r="E3" s="4"/>
      <c r="F3" s="5"/>
      <c r="G3" s="4"/>
      <c r="H3" s="4"/>
      <c r="I3" s="19" t="s">
        <v>2</v>
      </c>
      <c r="J3" s="19"/>
    </row>
    <row r="4" ht="23.25" customHeight="1" spans="1:10">
      <c r="A4" s="6" t="s">
        <v>5</v>
      </c>
      <c r="B4" s="7"/>
      <c r="C4" s="7"/>
      <c r="D4" s="7"/>
      <c r="E4" s="7" t="s">
        <v>127</v>
      </c>
      <c r="F4" s="7" t="s">
        <v>128</v>
      </c>
      <c r="G4" s="7" t="s">
        <v>129</v>
      </c>
      <c r="H4" s="7"/>
      <c r="I4" s="7"/>
      <c r="J4" s="20" t="s">
        <v>130</v>
      </c>
    </row>
    <row r="5" ht="30.75" customHeight="1" spans="1:10">
      <c r="A5" s="8" t="s">
        <v>50</v>
      </c>
      <c r="B5" s="9"/>
      <c r="C5" s="9"/>
      <c r="D5" s="9" t="s">
        <v>223</v>
      </c>
      <c r="E5" s="9"/>
      <c r="F5" s="9"/>
      <c r="G5" s="9" t="s">
        <v>224</v>
      </c>
      <c r="H5" s="9" t="s">
        <v>225</v>
      </c>
      <c r="I5" s="9" t="s">
        <v>113</v>
      </c>
      <c r="J5" s="21"/>
    </row>
    <row r="6" ht="23.25" customHeight="1" spans="1:10">
      <c r="A6" s="8" t="s">
        <v>52</v>
      </c>
      <c r="B6" s="9" t="s">
        <v>53</v>
      </c>
      <c r="C6" s="9" t="s">
        <v>54</v>
      </c>
      <c r="D6" s="9" t="s">
        <v>55</v>
      </c>
      <c r="E6" s="10"/>
      <c r="F6" s="10"/>
      <c r="G6" s="10"/>
      <c r="H6" s="10"/>
      <c r="I6" s="10"/>
      <c r="J6" s="22"/>
    </row>
    <row r="7" ht="23.25" customHeight="1" spans="1:10">
      <c r="A7" s="8"/>
      <c r="B7" s="9"/>
      <c r="C7" s="9"/>
      <c r="D7" s="9"/>
      <c r="E7" s="10"/>
      <c r="F7" s="10"/>
      <c r="G7" s="10"/>
      <c r="H7" s="10"/>
      <c r="I7" s="10"/>
      <c r="J7" s="22"/>
    </row>
    <row r="8" ht="23.25" customHeight="1" spans="1:10">
      <c r="A8" s="8"/>
      <c r="B8" s="9"/>
      <c r="C8" s="9"/>
      <c r="D8" s="9"/>
      <c r="E8" s="10"/>
      <c r="F8" s="10"/>
      <c r="G8" s="10"/>
      <c r="H8" s="10"/>
      <c r="I8" s="10"/>
      <c r="J8" s="22"/>
    </row>
    <row r="9" ht="23.25" customHeight="1" spans="1:10">
      <c r="A9" s="8"/>
      <c r="B9" s="9"/>
      <c r="C9" s="9"/>
      <c r="D9" s="9"/>
      <c r="E9" s="10"/>
      <c r="F9" s="10"/>
      <c r="G9" s="10"/>
      <c r="H9" s="10"/>
      <c r="I9" s="10"/>
      <c r="J9" s="22"/>
    </row>
    <row r="10" ht="23.25" customHeight="1" spans="1:10">
      <c r="A10" s="8"/>
      <c r="B10" s="9"/>
      <c r="C10" s="9"/>
      <c r="D10" s="9"/>
      <c r="E10" s="10"/>
      <c r="F10" s="10"/>
      <c r="G10" s="10"/>
      <c r="H10" s="10"/>
      <c r="I10" s="10"/>
      <c r="J10" s="22"/>
    </row>
    <row r="11" ht="23.25" customHeight="1" spans="1:10">
      <c r="A11" s="8"/>
      <c r="B11" s="9"/>
      <c r="C11" s="9"/>
      <c r="D11" s="9"/>
      <c r="E11" s="10"/>
      <c r="F11" s="10"/>
      <c r="G11" s="10"/>
      <c r="H11" s="10"/>
      <c r="I11" s="10"/>
      <c r="J11" s="22"/>
    </row>
    <row r="12" ht="23.25" customHeight="1" spans="1:10">
      <c r="A12" s="8"/>
      <c r="B12" s="9"/>
      <c r="C12" s="9"/>
      <c r="D12" s="9"/>
      <c r="E12" s="10"/>
      <c r="F12" s="10"/>
      <c r="G12" s="10"/>
      <c r="H12" s="10"/>
      <c r="I12" s="10"/>
      <c r="J12" s="22"/>
    </row>
    <row r="13" ht="23.25" customHeight="1" spans="1:10">
      <c r="A13" s="8"/>
      <c r="B13" s="9"/>
      <c r="C13" s="9"/>
      <c r="D13" s="9"/>
      <c r="E13" s="10"/>
      <c r="F13" s="10"/>
      <c r="G13" s="10"/>
      <c r="H13" s="10"/>
      <c r="I13" s="10"/>
      <c r="J13" s="22"/>
    </row>
    <row r="14" ht="23.25" customHeight="1" spans="1:10">
      <c r="A14" s="8"/>
      <c r="B14" s="9"/>
      <c r="C14" s="9"/>
      <c r="D14" s="9"/>
      <c r="E14" s="10"/>
      <c r="F14" s="10"/>
      <c r="G14" s="10"/>
      <c r="H14" s="10"/>
      <c r="I14" s="10"/>
      <c r="J14" s="22"/>
    </row>
    <row r="15" ht="23.25" customHeight="1" spans="1:10">
      <c r="A15" s="8"/>
      <c r="B15" s="9"/>
      <c r="C15" s="9"/>
      <c r="D15" s="9"/>
      <c r="E15" s="10"/>
      <c r="F15" s="10"/>
      <c r="G15" s="10"/>
      <c r="H15" s="10"/>
      <c r="I15" s="10"/>
      <c r="J15" s="22"/>
    </row>
    <row r="16" ht="23.25" customHeight="1" spans="1:10">
      <c r="A16" s="8"/>
      <c r="B16" s="9"/>
      <c r="C16" s="9"/>
      <c r="D16" s="9"/>
      <c r="E16" s="10"/>
      <c r="F16" s="10"/>
      <c r="G16" s="10"/>
      <c r="H16" s="10"/>
      <c r="I16" s="10"/>
      <c r="J16" s="22"/>
    </row>
    <row r="17" ht="23.25" customHeight="1" spans="1:10">
      <c r="A17" s="11"/>
      <c r="B17" s="12"/>
      <c r="C17" s="12"/>
      <c r="D17" s="13"/>
      <c r="E17" s="14"/>
      <c r="F17" s="14"/>
      <c r="G17" s="14"/>
      <c r="H17" s="14"/>
      <c r="I17" s="14"/>
      <c r="J17" s="23"/>
    </row>
    <row r="18" ht="23.25" customHeight="1" spans="1:10">
      <c r="A18" s="11"/>
      <c r="B18" s="12"/>
      <c r="C18" s="12"/>
      <c r="D18" s="13"/>
      <c r="E18" s="14"/>
      <c r="F18" s="14"/>
      <c r="G18" s="14"/>
      <c r="H18" s="14"/>
      <c r="I18" s="14"/>
      <c r="J18" s="23"/>
    </row>
    <row r="19" ht="23.25" customHeight="1" spans="1:10">
      <c r="A19" s="11"/>
      <c r="B19" s="12"/>
      <c r="C19" s="12"/>
      <c r="D19" s="13"/>
      <c r="E19" s="14"/>
      <c r="F19" s="14"/>
      <c r="G19" s="14"/>
      <c r="H19" s="14"/>
      <c r="I19" s="14"/>
      <c r="J19" s="23"/>
    </row>
    <row r="20" ht="23.25" customHeight="1" spans="1:10">
      <c r="A20" s="11"/>
      <c r="B20" s="12"/>
      <c r="C20" s="12"/>
      <c r="D20" s="13"/>
      <c r="E20" s="14"/>
      <c r="F20" s="14"/>
      <c r="G20" s="14"/>
      <c r="H20" s="14"/>
      <c r="I20" s="14"/>
      <c r="J20" s="23"/>
    </row>
    <row r="21" ht="23.25" customHeight="1" spans="1:10">
      <c r="A21" s="11"/>
      <c r="B21" s="12"/>
      <c r="C21" s="12"/>
      <c r="D21" s="13"/>
      <c r="E21" s="14"/>
      <c r="F21" s="14"/>
      <c r="G21" s="14"/>
      <c r="H21" s="14"/>
      <c r="I21" s="14"/>
      <c r="J21" s="23"/>
    </row>
    <row r="22" ht="23.25" customHeight="1" spans="1:10">
      <c r="A22" s="11"/>
      <c r="B22" s="12"/>
      <c r="C22" s="12"/>
      <c r="D22" s="13"/>
      <c r="E22" s="14"/>
      <c r="F22" s="14"/>
      <c r="G22" s="14"/>
      <c r="H22" s="14"/>
      <c r="I22" s="14"/>
      <c r="J22" s="23"/>
    </row>
    <row r="23" ht="23.25" customHeight="1" spans="1:10">
      <c r="A23" s="11"/>
      <c r="B23" s="12"/>
      <c r="C23" s="12"/>
      <c r="D23" s="13"/>
      <c r="E23" s="14"/>
      <c r="F23" s="14"/>
      <c r="G23" s="14"/>
      <c r="H23" s="14"/>
      <c r="I23" s="14"/>
      <c r="J23" s="23"/>
    </row>
    <row r="24" ht="23.25" customHeight="1" spans="1:10">
      <c r="A24" s="11"/>
      <c r="B24" s="12"/>
      <c r="C24" s="12"/>
      <c r="D24" s="13"/>
      <c r="E24" s="14"/>
      <c r="F24" s="14"/>
      <c r="G24" s="14"/>
      <c r="H24" s="14"/>
      <c r="I24" s="14"/>
      <c r="J24" s="23"/>
    </row>
    <row r="25" ht="23.25" customHeight="1" spans="1:10">
      <c r="A25" s="15"/>
      <c r="B25" s="16"/>
      <c r="C25" s="16"/>
      <c r="D25" s="17"/>
      <c r="E25" s="18"/>
      <c r="F25" s="18"/>
      <c r="G25" s="18"/>
      <c r="H25" s="18"/>
      <c r="I25" s="18"/>
      <c r="J25" s="24"/>
    </row>
    <row r="26" s="1" customFormat="1" ht="14.25" spans="1:1">
      <c r="A26" s="1" t="s">
        <v>226</v>
      </c>
    </row>
  </sheetData>
  <mergeCells count="9">
    <mergeCell ref="A1:J1"/>
    <mergeCell ref="A3:D3"/>
    <mergeCell ref="I3:J3"/>
    <mergeCell ref="A4:D4"/>
    <mergeCell ref="G4:I4"/>
    <mergeCell ref="A5:C5"/>
    <mergeCell ref="E4:E5"/>
    <mergeCell ref="F4:F5"/>
    <mergeCell ref="J4:J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公开01表</vt:lpstr>
      <vt:lpstr>公开02表</vt:lpstr>
      <vt:lpstr>公开03表</vt:lpstr>
      <vt:lpstr>公开04表</vt:lpstr>
      <vt:lpstr>公开05表</vt:lpstr>
      <vt:lpstr>公开06表</vt:lpstr>
      <vt:lpstr>公开07表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程洪涛</cp:lastModifiedBy>
  <dcterms:created xsi:type="dcterms:W3CDTF">2006-09-13T11:21:00Z</dcterms:created>
  <dcterms:modified xsi:type="dcterms:W3CDTF">2018-09-18T09:17:17Z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